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X:\Pubblica\Informatica\Elettorale\2025.11.23-24 regionali\"/>
    </mc:Choice>
  </mc:AlternateContent>
  <xr:revisionPtr revIDLastSave="0" documentId="13_ncr:1_{6304056E-FF52-4EDA-98C4-57479018A7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otanti" sheetId="6" r:id="rId1"/>
    <sheet name="Scrutini - Presidente" sheetId="2" r:id="rId2"/>
    <sheet name="Scrutini - Liste" sheetId="3" r:id="rId3"/>
    <sheet name="Scrutini - Preferenz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6" l="1"/>
  <c r="C11" i="6"/>
  <c r="D11" i="6"/>
  <c r="E11" i="6"/>
  <c r="F11" i="6"/>
  <c r="G11" i="6"/>
  <c r="H11" i="6"/>
  <c r="I11" i="6"/>
  <c r="J11" i="6"/>
  <c r="K11" i="6"/>
  <c r="B12" i="6"/>
  <c r="C12" i="6"/>
  <c r="D12" i="6"/>
  <c r="E12" i="6"/>
  <c r="F12" i="6"/>
  <c r="G12" i="6"/>
  <c r="H12" i="6"/>
  <c r="I12" i="6"/>
  <c r="J12" i="6"/>
  <c r="K12" i="6"/>
  <c r="B10" i="6"/>
  <c r="C10" i="6"/>
  <c r="D10" i="6"/>
  <c r="E10" i="6"/>
  <c r="F10" i="6"/>
  <c r="G10" i="6"/>
  <c r="H10" i="6"/>
  <c r="I10" i="6"/>
  <c r="J10" i="6"/>
  <c r="K10" i="6"/>
  <c r="C9" i="6"/>
  <c r="D9" i="6"/>
  <c r="E9" i="6"/>
  <c r="F9" i="6"/>
  <c r="G9" i="6"/>
  <c r="H9" i="6"/>
  <c r="I9" i="6"/>
  <c r="J9" i="6"/>
  <c r="K9" i="6"/>
  <c r="B9" i="6"/>
  <c r="D25" i="3"/>
  <c r="E25" i="3"/>
  <c r="F25" i="3"/>
  <c r="G25" i="3"/>
  <c r="H25" i="3"/>
  <c r="I25" i="3"/>
  <c r="J25" i="3"/>
  <c r="K25" i="3"/>
  <c r="L25" i="3"/>
  <c r="D24" i="3"/>
  <c r="E24" i="3"/>
  <c r="F24" i="3"/>
  <c r="G24" i="3"/>
  <c r="H24" i="3"/>
  <c r="I24" i="3"/>
  <c r="J24" i="3"/>
  <c r="K24" i="3"/>
  <c r="L24" i="3"/>
  <c r="C24" i="3"/>
  <c r="C25" i="3"/>
  <c r="D23" i="3"/>
  <c r="E23" i="3"/>
  <c r="F23" i="3"/>
  <c r="G23" i="3"/>
  <c r="H23" i="3"/>
  <c r="I23" i="3"/>
  <c r="J23" i="3"/>
  <c r="K23" i="3"/>
  <c r="L23" i="3"/>
  <c r="C23" i="3"/>
  <c r="L3" i="6"/>
  <c r="L10" i="6" s="1"/>
  <c r="L4" i="6"/>
  <c r="L11" i="6" s="1"/>
  <c r="L5" i="6"/>
  <c r="L12" i="6" s="1"/>
  <c r="L6" i="6"/>
  <c r="L2" i="6"/>
  <c r="L9" i="6" s="1"/>
  <c r="D19" i="3"/>
  <c r="E19" i="3"/>
  <c r="F19" i="3"/>
  <c r="G19" i="3"/>
  <c r="H19" i="3"/>
  <c r="I19" i="3"/>
  <c r="J19" i="3"/>
  <c r="K19" i="3"/>
  <c r="L19" i="3"/>
  <c r="F21" i="3"/>
  <c r="C19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3" i="3"/>
  <c r="N156" i="4"/>
  <c r="N155" i="4"/>
  <c r="N154" i="4"/>
  <c r="N153" i="4"/>
  <c r="N152" i="4"/>
  <c r="N151" i="4"/>
  <c r="N150" i="4"/>
  <c r="N149" i="4"/>
  <c r="N148" i="4"/>
  <c r="N146" i="4"/>
  <c r="N145" i="4"/>
  <c r="N144" i="4"/>
  <c r="N143" i="4"/>
  <c r="N142" i="4"/>
  <c r="N141" i="4"/>
  <c r="N140" i="4"/>
  <c r="N139" i="4"/>
  <c r="N138" i="4"/>
  <c r="N136" i="4"/>
  <c r="N135" i="4"/>
  <c r="N134" i="4"/>
  <c r="N133" i="4"/>
  <c r="N132" i="4"/>
  <c r="N131" i="4"/>
  <c r="N130" i="4"/>
  <c r="N129" i="4"/>
  <c r="N128" i="4"/>
  <c r="N126" i="4"/>
  <c r="N125" i="4"/>
  <c r="N124" i="4"/>
  <c r="N123" i="4"/>
  <c r="N122" i="4"/>
  <c r="N121" i="4"/>
  <c r="N120" i="4"/>
  <c r="N119" i="4"/>
  <c r="N118" i="4"/>
  <c r="N116" i="4"/>
  <c r="N115" i="4"/>
  <c r="N114" i="4"/>
  <c r="N113" i="4"/>
  <c r="N112" i="4"/>
  <c r="N111" i="4"/>
  <c r="N110" i="4"/>
  <c r="N109" i="4"/>
  <c r="N107" i="4"/>
  <c r="N106" i="4"/>
  <c r="N105" i="4"/>
  <c r="N104" i="4"/>
  <c r="N103" i="4"/>
  <c r="N102" i="4"/>
  <c r="N101" i="4"/>
  <c r="N100" i="4"/>
  <c r="N99" i="4"/>
  <c r="N97" i="4"/>
  <c r="N96" i="4"/>
  <c r="N95" i="4"/>
  <c r="N94" i="4"/>
  <c r="N93" i="4"/>
  <c r="N92" i="4"/>
  <c r="N91" i="4"/>
  <c r="N90" i="4"/>
  <c r="N89" i="4"/>
  <c r="N87" i="4"/>
  <c r="N86" i="4"/>
  <c r="N85" i="4"/>
  <c r="N84" i="4"/>
  <c r="N83" i="4"/>
  <c r="N82" i="4"/>
  <c r="N81" i="4"/>
  <c r="N80" i="4"/>
  <c r="N79" i="4"/>
  <c r="N77" i="4"/>
  <c r="N76" i="4"/>
  <c r="N75" i="4"/>
  <c r="N74" i="4"/>
  <c r="N73" i="4"/>
  <c r="N72" i="4"/>
  <c r="N71" i="4"/>
  <c r="N70" i="4"/>
  <c r="N68" i="4"/>
  <c r="N67" i="4"/>
  <c r="N66" i="4"/>
  <c r="N65" i="4"/>
  <c r="N64" i="4"/>
  <c r="N63" i="4"/>
  <c r="N62" i="4"/>
  <c r="N61" i="4"/>
  <c r="N60" i="4"/>
  <c r="N58" i="4"/>
  <c r="N57" i="4"/>
  <c r="N56" i="4"/>
  <c r="N55" i="4"/>
  <c r="N54" i="4"/>
  <c r="N53" i="4"/>
  <c r="N52" i="4"/>
  <c r="N51" i="4"/>
  <c r="N50" i="4"/>
  <c r="N48" i="4"/>
  <c r="N47" i="4"/>
  <c r="N46" i="4"/>
  <c r="N45" i="4"/>
  <c r="N44" i="4"/>
  <c r="N43" i="4"/>
  <c r="N42" i="4"/>
  <c r="N41" i="4"/>
  <c r="N40" i="4"/>
  <c r="N38" i="4"/>
  <c r="N37" i="4"/>
  <c r="N36" i="4"/>
  <c r="N35" i="4"/>
  <c r="N34" i="4"/>
  <c r="N33" i="4"/>
  <c r="N32" i="4"/>
  <c r="N31" i="4"/>
  <c r="N30" i="4"/>
  <c r="N28" i="4"/>
  <c r="N27" i="4"/>
  <c r="N26" i="4"/>
  <c r="N25" i="4"/>
  <c r="N24" i="4"/>
  <c r="N23" i="4"/>
  <c r="N22" i="4"/>
  <c r="N20" i="4"/>
  <c r="N19" i="4"/>
  <c r="N18" i="4"/>
  <c r="N17" i="4"/>
  <c r="N16" i="4"/>
  <c r="N15" i="4"/>
  <c r="N14" i="4"/>
  <c r="N13" i="4"/>
  <c r="N4" i="4"/>
  <c r="N5" i="4"/>
  <c r="N6" i="4"/>
  <c r="N7" i="4"/>
  <c r="N8" i="4"/>
  <c r="N9" i="4"/>
  <c r="N10" i="4"/>
  <c r="N11" i="4"/>
  <c r="N3" i="4"/>
  <c r="L10" i="2"/>
  <c r="L11" i="2"/>
  <c r="L9" i="2"/>
  <c r="W7" i="2"/>
  <c r="W6" i="2"/>
  <c r="W5" i="2"/>
  <c r="W4" i="2"/>
  <c r="W3" i="2"/>
  <c r="L4" i="2"/>
  <c r="L5" i="2"/>
  <c r="L6" i="2"/>
  <c r="L7" i="2"/>
  <c r="E8" i="2"/>
  <c r="V8" i="2"/>
  <c r="L21" i="3" s="1"/>
  <c r="U8" i="2"/>
  <c r="K21" i="3" s="1"/>
  <c r="T8" i="2"/>
  <c r="J21" i="3" s="1"/>
  <c r="S8" i="2"/>
  <c r="I21" i="3" s="1"/>
  <c r="R8" i="2"/>
  <c r="H21" i="3" s="1"/>
  <c r="Q8" i="2"/>
  <c r="G21" i="3" s="1"/>
  <c r="P8" i="2"/>
  <c r="O8" i="2"/>
  <c r="E21" i="3" s="1"/>
  <c r="N8" i="2"/>
  <c r="D21" i="3" s="1"/>
  <c r="M8" i="2"/>
  <c r="C21" i="3" s="1"/>
  <c r="C8" i="2"/>
  <c r="C12" i="2" s="1"/>
  <c r="D8" i="2"/>
  <c r="D12" i="2" s="1"/>
  <c r="F8" i="2"/>
  <c r="F12" i="2" s="1"/>
  <c r="G8" i="2"/>
  <c r="G12" i="2" s="1"/>
  <c r="H8" i="2"/>
  <c r="H12" i="2" s="1"/>
  <c r="I8" i="2"/>
  <c r="I12" i="2" s="1"/>
  <c r="J8" i="2"/>
  <c r="J12" i="2" s="1"/>
  <c r="K8" i="2"/>
  <c r="K12" i="2" s="1"/>
  <c r="B8" i="2"/>
  <c r="B12" i="2" s="1"/>
  <c r="L3" i="2"/>
  <c r="E12" i="2" l="1"/>
  <c r="H22" i="3"/>
  <c r="F22" i="3"/>
  <c r="C22" i="3"/>
  <c r="K22" i="3"/>
  <c r="K26" i="3"/>
  <c r="G22" i="3"/>
  <c r="E22" i="3"/>
  <c r="D22" i="3"/>
  <c r="C26" i="3"/>
  <c r="L26" i="3"/>
  <c r="L22" i="3"/>
  <c r="J22" i="3"/>
  <c r="I22" i="3"/>
  <c r="J26" i="3"/>
  <c r="I26" i="3"/>
  <c r="H26" i="3"/>
  <c r="G26" i="3"/>
  <c r="F26" i="3"/>
  <c r="E26" i="3"/>
  <c r="D26" i="3"/>
  <c r="M19" i="3"/>
  <c r="W8" i="2"/>
  <c r="L8" i="2"/>
  <c r="L12" i="2" l="1"/>
</calcChain>
</file>

<file path=xl/sharedStrings.xml><?xml version="1.0" encoding="utf-8"?>
<sst xmlns="http://schemas.openxmlformats.org/spreadsheetml/2006/main" count="280" uniqueCount="199">
  <si>
    <t>ELETTORI</t>
  </si>
  <si>
    <t>Sezione 1</t>
  </si>
  <si>
    <t>Sezione 2</t>
  </si>
  <si>
    <t>Sezione 3</t>
  </si>
  <si>
    <t>Sezione 4</t>
  </si>
  <si>
    <t>Sezione 5</t>
  </si>
  <si>
    <t>Sezione 6</t>
  </si>
  <si>
    <t>Sezione 7</t>
  </si>
  <si>
    <t>Sezione 8</t>
  </si>
  <si>
    <t>Sezione 9</t>
  </si>
  <si>
    <t>Sezione 10</t>
  </si>
  <si>
    <t>SEZIONE</t>
  </si>
  <si>
    <t>TOTALE</t>
  </si>
  <si>
    <t>PRESIDENTI</t>
  </si>
  <si>
    <t>VOTI VALIDI</t>
  </si>
  <si>
    <t>di cui solo presidente</t>
  </si>
  <si>
    <t>RICCARDO SZUMSKI</t>
  </si>
  <si>
    <t>GIOVANNI MANILDO</t>
  </si>
  <si>
    <t>FABIO BUI</t>
  </si>
  <si>
    <t>MARCO RIZZO</t>
  </si>
  <si>
    <t>ALBERTO STEFANI</t>
  </si>
  <si>
    <t>schede bianche</t>
  </si>
  <si>
    <t>schede nulle</t>
  </si>
  <si>
    <t>schede contestate</t>
  </si>
  <si>
    <t>TOTALE votanti</t>
  </si>
  <si>
    <t>LISTE</t>
  </si>
  <si>
    <t>SZUMSKI RESISTERE VENETO</t>
  </si>
  <si>
    <t>LE CIVICHE VENETE</t>
  </si>
  <si>
    <t>MOVIMENTO 5 STELLE</t>
  </si>
  <si>
    <t>ALLEANZA VERDI E SINISTRA</t>
  </si>
  <si>
    <t>UNITI PER MANILDO PRESIDENTE</t>
  </si>
  <si>
    <t>PARTITO DEMOCRATICO</t>
  </si>
  <si>
    <t>PACE SALUTE LAVORO RIFONDAZIONE PARTITO COMUNISTA</t>
  </si>
  <si>
    <t>VOLT EUROPA</t>
  </si>
  <si>
    <t>POPOLARI PER IL VENETO</t>
  </si>
  <si>
    <t>DEMOCRAZIA SOVRANA POPOLARE</t>
  </si>
  <si>
    <t>FRATELLI D'ITALIA GIORGIA MELONI</t>
  </si>
  <si>
    <t>LIGA VENETA REPUBBLICA</t>
  </si>
  <si>
    <t>FORZA ITALIA - PPE - AUTONOMIA PER IL VENETO</t>
  </si>
  <si>
    <t>NOI MODERATI</t>
  </si>
  <si>
    <t>LEGA - LIGA VENETA</t>
  </si>
  <si>
    <t>UNIONE DI CENTRO</t>
  </si>
  <si>
    <t>Voti presidente con voti liste contestati</t>
  </si>
  <si>
    <t>Totale voti Lista Circoscrizionale</t>
  </si>
  <si>
    <t>CARMEN AMADIO</t>
  </si>
  <si>
    <t>FERDINANDO DONOLATO</t>
  </si>
  <si>
    <t>TIZIANA BERTINOTTI</t>
  </si>
  <si>
    <t>MANUEL FAGAN</t>
  </si>
  <si>
    <t>SARA CUNIAL</t>
  </si>
  <si>
    <t>GIANFRANCO VOLPIN</t>
  </si>
  <si>
    <t>LISA SPADA</t>
  </si>
  <si>
    <t>MICHELE FAVERO</t>
  </si>
  <si>
    <t>CANDIDATO</t>
  </si>
  <si>
    <t>NUMERO</t>
  </si>
  <si>
    <t>LISTA</t>
  </si>
  <si>
    <t>ARTURO LORENZONI</t>
  </si>
  <si>
    <t>ANNALISA DI MASO</t>
  </si>
  <si>
    <t>FILIPPO ROSASPINA</t>
  </si>
  <si>
    <t>EVELYN NWABIANI NWOAKENYE</t>
  </si>
  <si>
    <t>RENZO VOLPIN</t>
  </si>
  <si>
    <t>SARA VANIN</t>
  </si>
  <si>
    <t>GIOVANNI MENEGATO</t>
  </si>
  <si>
    <t>ROSSELLA CENDRON</t>
  </si>
  <si>
    <t>DANIANO BIASIOLO</t>
  </si>
  <si>
    <t>SILVIA SCHIAVON</t>
  </si>
  <si>
    <t>MARCO PACCAGNELLA</t>
  </si>
  <si>
    <t>ORNELLA MARANGON</t>
  </si>
  <si>
    <t>GIACOMO CUSUMANO</t>
  </si>
  <si>
    <t>TAMARA LAZZARIN</t>
  </si>
  <si>
    <t>NICOLA PIZZATO</t>
  </si>
  <si>
    <t>ELENA OSTANEL</t>
  </si>
  <si>
    <t>ALESSANDRO TURETTA</t>
  </si>
  <si>
    <t>MARIA ELENA MARTINEZ</t>
  </si>
  <si>
    <t>GIANMARIA GIOGA</t>
  </si>
  <si>
    <t>LUCIA BASSO</t>
  </si>
  <si>
    <t>ANDREA RUZZANTE</t>
  </si>
  <si>
    <t>ELISABETTA CEDRETTI</t>
  </si>
  <si>
    <t>MARCO SANGATI</t>
  </si>
  <si>
    <t>FRANCESCA CITRAN</t>
  </si>
  <si>
    <t>SILVIA FATTORE</t>
  </si>
  <si>
    <t>ANTONINO PIPITONE</t>
  </si>
  <si>
    <t>MONICA BALBINOT</t>
  </si>
  <si>
    <t>SIMONE LODDONI</t>
  </si>
  <si>
    <t>MARIA ANTONIETTA AUDITORE</t>
  </si>
  <si>
    <t>INNOCENTE MARANGON DETTO STEFANO</t>
  </si>
  <si>
    <t>ILARIA STORTI</t>
  </si>
  <si>
    <t>VALENTINO PITTARELLO</t>
  </si>
  <si>
    <t>CRISTIANA ZANGROSSI</t>
  </si>
  <si>
    <t>VANESSA CAMANI</t>
  </si>
  <si>
    <t>ANDREA MICALIZZI</t>
  </si>
  <si>
    <t>SABRINA DONI</t>
  </si>
  <si>
    <t>ALESSANDRO DAL CORSO</t>
  </si>
  <si>
    <t>ELEONORA GUIZZARO</t>
  </si>
  <si>
    <t>STEFANO POZZI</t>
  </si>
  <si>
    <t>VIRGINIA LIBERO</t>
  </si>
  <si>
    <t>LUCIANO SGUOTTI</t>
  </si>
  <si>
    <t>FRANCA BORTOLAMEI</t>
  </si>
  <si>
    <t>PAOLO BENVEGNU'</t>
  </si>
  <si>
    <t>GIORGIA D'ANDREA</t>
  </si>
  <si>
    <t>BOUCHAIB TANJI</t>
  </si>
  <si>
    <t>LATIFA AKOUNACH</t>
  </si>
  <si>
    <t>AMADY CISSE</t>
  </si>
  <si>
    <t>STEFANIA AQUILINI</t>
  </si>
  <si>
    <t>DANIELE RAGGIOTTO</t>
  </si>
  <si>
    <t>SARAH LINDA BEIDAOUI</t>
  </si>
  <si>
    <t>MATTIA CHINELLO</t>
  </si>
  <si>
    <t>EDOARDO SINIGAGLIA</t>
  </si>
  <si>
    <t>LUCIA BASTAROLO</t>
  </si>
  <si>
    <t>MATTIA FRANCESCO ALBERTIN</t>
  </si>
  <si>
    <t>MARGHERITA RIGOLI</t>
  </si>
  <si>
    <t>LUCA CIARAVELLA</t>
  </si>
  <si>
    <t>SOFIA MARCHESINI</t>
  </si>
  <si>
    <t>MARCO SCATTOLIN</t>
  </si>
  <si>
    <t>REBECCA PARRINO</t>
  </si>
  <si>
    <t>PAOLA CREPALDI</t>
  </si>
  <si>
    <t>ALBERTO DANIELI</t>
  </si>
  <si>
    <t>LAURA FRACCALANZA</t>
  </si>
  <si>
    <t>ALESSANDRO GIANESINI</t>
  </si>
  <si>
    <t>GIULIANA TREVISAN</t>
  </si>
  <si>
    <t>DAVIDE GHEGIN</t>
  </si>
  <si>
    <t>ANGELA TRIARICO</t>
  </si>
  <si>
    <t>ANDREA LOVISETTO</t>
  </si>
  <si>
    <t>MONICA FINCO</t>
  </si>
  <si>
    <t>LUCIO PERIN</t>
  </si>
  <si>
    <t>SONIA FRANZOI</t>
  </si>
  <si>
    <t>FRANCESCO TOSCANO</t>
  </si>
  <si>
    <t>FLAVIANA DANIELA FLORIS</t>
  </si>
  <si>
    <t>FRANCESCO MARAGNO</t>
  </si>
  <si>
    <t>PATRIZIA CAPRONI</t>
  </si>
  <si>
    <t>JACOPO ZANELLA</t>
  </si>
  <si>
    <t>ENOCH SORANZO</t>
  </si>
  <si>
    <t>ANTONELLA ARGENTI</t>
  </si>
  <si>
    <t>MASSIMO PULIN</t>
  </si>
  <si>
    <t>ELISABETTA BALDI</t>
  </si>
  <si>
    <t>FILIPPO GIACINTI</t>
  </si>
  <si>
    <t>PAOLA GEREMIA</t>
  </si>
  <si>
    <t>MATTEO TURETTA</t>
  </si>
  <si>
    <t>ELENA CAPPELLINI</t>
  </si>
  <si>
    <t>LUCIANO SANDONA'</t>
  </si>
  <si>
    <t>ALESSIO MOROSIN</t>
  </si>
  <si>
    <t>MARTINA PELOSO</t>
  </si>
  <si>
    <t>MICHELE MUNARETTO</t>
  </si>
  <si>
    <t>MARZIA MAGAGNIN</t>
  </si>
  <si>
    <t>GIANLUIGI SETTE</t>
  </si>
  <si>
    <t>PATRIZIA VIRGILIO</t>
  </si>
  <si>
    <t>GUALTIERO MERCANTI</t>
  </si>
  <si>
    <t>ANGELICA GARBIN</t>
  </si>
  <si>
    <t>FLAVIO TOSI</t>
  </si>
  <si>
    <t>GIORGIA CECCHINATO</t>
  </si>
  <si>
    <t>FABRIZIO BORON</t>
  </si>
  <si>
    <t>NILA HILA</t>
  </si>
  <si>
    <t>LORENZO INNOCENTI</t>
  </si>
  <si>
    <t>ANNA CHIARA MORETTI</t>
  </si>
  <si>
    <t>ALBERTO MORETTO</t>
  </si>
  <si>
    <t>ELISA VENTURINI</t>
  </si>
  <si>
    <t>MIRKO PATRON</t>
  </si>
  <si>
    <t>ANDREA RONCO DETTO ANDREAS DETTO VENETO IMBRUTTITO</t>
  </si>
  <si>
    <t>CATERINA SAMBUGARO</t>
  </si>
  <si>
    <t>MARIO ARTUSI</t>
  </si>
  <si>
    <t>MARLENE DI COSTANZO</t>
  </si>
  <si>
    <t>STEFANO MANNI</t>
  </si>
  <si>
    <t>SABRINA DORIO</t>
  </si>
  <si>
    <t>JULIEN SCAPIN</t>
  </si>
  <si>
    <t>MARIA ROSA FAVARO</t>
  </si>
  <si>
    <t>FRANCESCO TOSETTO</t>
  </si>
  <si>
    <t>LUCA ZAIA</t>
  </si>
  <si>
    <t>GIORGIA BEDIN</t>
  </si>
  <si>
    <t>GIULIO CENTENARO</t>
  </si>
  <si>
    <t>ELISA CAVINATO</t>
  </si>
  <si>
    <t>FILIPPO LAZZARIN</t>
  </si>
  <si>
    <t>ELEONORA MOSCO</t>
  </si>
  <si>
    <t>ROBERTO MARCATO</t>
  </si>
  <si>
    <t>FRANCESCA PIZZIOLO</t>
  </si>
  <si>
    <t>GIUSEPPE PAN</t>
  </si>
  <si>
    <t>MASSIMO CAVAZZANA</t>
  </si>
  <si>
    <t>MANUELA BALDO</t>
  </si>
  <si>
    <t>MAURIZIO MARTINELLO</t>
  </si>
  <si>
    <t>MARIA CRISTINA MARAN</t>
  </si>
  <si>
    <t>ERIC PASQUALON</t>
  </si>
  <si>
    <t>DIANA MICHELAZZO</t>
  </si>
  <si>
    <t>LUIGI TARZIA</t>
  </si>
  <si>
    <t>FEDERICA MORELLO</t>
  </si>
  <si>
    <t>NICOLA ZORDAN</t>
  </si>
  <si>
    <t>SEZIONE 1</t>
  </si>
  <si>
    <t>SEZIONE 2</t>
  </si>
  <si>
    <t>SEZIONE 3</t>
  </si>
  <si>
    <t>SEZIONE 4</t>
  </si>
  <si>
    <t>SEZIONE 5</t>
  </si>
  <si>
    <t>SEZIONE 6</t>
  </si>
  <si>
    <t>SEZIONE 7</t>
  </si>
  <si>
    <t>SEZIONE 8</t>
  </si>
  <si>
    <t>SEZIONE 9</t>
  </si>
  <si>
    <t>SEZIONE 10</t>
  </si>
  <si>
    <t>TOTALE voti Presidente di Regione</t>
  </si>
  <si>
    <t>Voti solo presidente (da scheda precedente)</t>
  </si>
  <si>
    <t>VOTANTI ORE 12</t>
  </si>
  <si>
    <t>VOTANTI ORE 19</t>
  </si>
  <si>
    <t>VOTANTI ORE 23</t>
  </si>
  <si>
    <t>VOTANTI ORE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</si>
</sst>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0" borderId="8" xfId="0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0" fillId="3" borderId="3" xfId="0" applyFill="1" applyBorder="1"/>
    <xf numFmtId="0" fontId="0" fillId="6" borderId="9" xfId="0" applyFill="1" applyBorder="1"/>
    <xf numFmtId="0" fontId="0" fillId="7" borderId="3" xfId="0" applyFill="1" applyBorder="1"/>
    <xf numFmtId="0" fontId="0" fillId="8" borderId="9" xfId="0" applyFill="1" applyBorder="1"/>
    <xf numFmtId="0" fontId="0" fillId="4" borderId="3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7" borderId="1" xfId="0" applyFill="1" applyBorder="1"/>
    <xf numFmtId="0" fontId="0" fillId="8" borderId="1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6" xfId="0" applyBorder="1"/>
    <xf numFmtId="0" fontId="0" fillId="6" borderId="7" xfId="0" applyFill="1" applyBorder="1"/>
    <xf numFmtId="0" fontId="0" fillId="3" borderId="8" xfId="0" applyFill="1" applyBorder="1"/>
    <xf numFmtId="0" fontId="0" fillId="3" borderId="10" xfId="0" applyFill="1" applyBorder="1"/>
    <xf numFmtId="0" fontId="0" fillId="3" borderId="11" xfId="0" applyFill="1" applyBorder="1"/>
    <xf numFmtId="0" fontId="0" fillId="0" borderId="11" xfId="0" applyBorder="1"/>
    <xf numFmtId="0" fontId="0" fillId="6" borderId="12" xfId="0" applyFill="1" applyBorder="1"/>
    <xf numFmtId="2" fontId="0" fillId="0" borderId="1" xfId="0" applyNumberFormat="1" applyBorder="1"/>
    <xf numFmtId="2" fontId="0" fillId="0" borderId="0" xfId="0" applyNumberFormat="1"/>
    <xf numFmtId="2" fontId="0" fillId="6" borderId="1" xfId="0" applyNumberFormat="1" applyFill="1" applyBorder="1"/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left" vertical="center"/>
    </xf>
    <xf numFmtId="0" fontId="0" fillId="4" borderId="4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CC140-D070-47EB-A00B-EE2A22FA5E0D}">
  <dimension ref="A1:L12"/>
  <sheetViews>
    <sheetView tabSelected="1" workbookViewId="0"/>
  </sheetViews>
  <sheetFormatPr defaultRowHeight="14.4" x14ac:dyDescent="0.3"/>
  <cols>
    <col min="1" max="1" width="17.5546875" customWidth="1"/>
    <col min="2" max="12" width="10.44140625" customWidth="1"/>
  </cols>
  <sheetData>
    <row r="1" spans="1:12" x14ac:dyDescent="0.3">
      <c r="A1" s="2" t="s">
        <v>11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12</v>
      </c>
    </row>
    <row r="2" spans="1:12" x14ac:dyDescent="0.3">
      <c r="A2" s="7" t="s">
        <v>195</v>
      </c>
      <c r="B2" s="1">
        <v>111</v>
      </c>
      <c r="C2" s="1">
        <v>69</v>
      </c>
      <c r="D2" s="1">
        <v>71</v>
      </c>
      <c r="E2" s="1">
        <v>70</v>
      </c>
      <c r="F2" s="1">
        <v>109</v>
      </c>
      <c r="G2" s="1">
        <v>108</v>
      </c>
      <c r="H2" s="1">
        <v>73</v>
      </c>
      <c r="I2" s="1">
        <v>98</v>
      </c>
      <c r="J2" s="1">
        <v>80</v>
      </c>
      <c r="K2" s="1">
        <v>87</v>
      </c>
      <c r="L2" s="6">
        <f>SUM(B2:K2)</f>
        <v>876</v>
      </c>
    </row>
    <row r="3" spans="1:12" x14ac:dyDescent="0.3">
      <c r="A3" s="7" t="s">
        <v>196</v>
      </c>
      <c r="B3" s="1">
        <v>302</v>
      </c>
      <c r="C3" s="1">
        <v>230</v>
      </c>
      <c r="D3" s="1">
        <v>254</v>
      </c>
      <c r="E3" s="1">
        <v>271</v>
      </c>
      <c r="F3" s="1">
        <v>313</v>
      </c>
      <c r="G3" s="1">
        <v>297</v>
      </c>
      <c r="H3" s="1">
        <v>260</v>
      </c>
      <c r="I3" s="1">
        <v>316</v>
      </c>
      <c r="J3" s="1">
        <v>294</v>
      </c>
      <c r="K3" s="1">
        <v>262</v>
      </c>
      <c r="L3" s="6">
        <f t="shared" ref="L3:L5" si="0">SUM(B3:K3)</f>
        <v>2799</v>
      </c>
    </row>
    <row r="4" spans="1:12" x14ac:dyDescent="0.3">
      <c r="A4" s="7" t="s">
        <v>197</v>
      </c>
      <c r="B4" s="1">
        <v>360</v>
      </c>
      <c r="C4" s="1">
        <v>281</v>
      </c>
      <c r="D4" s="1">
        <v>298</v>
      </c>
      <c r="E4" s="1">
        <v>315</v>
      </c>
      <c r="F4" s="1">
        <v>352</v>
      </c>
      <c r="G4" s="1">
        <v>338</v>
      </c>
      <c r="H4" s="1">
        <v>307</v>
      </c>
      <c r="I4" s="1">
        <v>363</v>
      </c>
      <c r="J4" s="1">
        <v>360</v>
      </c>
      <c r="K4" s="1">
        <v>306</v>
      </c>
      <c r="L4" s="6">
        <f t="shared" si="0"/>
        <v>3280</v>
      </c>
    </row>
    <row r="5" spans="1:12" x14ac:dyDescent="0.3">
      <c r="A5" s="7" t="s">
        <v>198</v>
      </c>
      <c r="B5" s="1">
        <v>473</v>
      </c>
      <c r="C5" s="1">
        <v>380</v>
      </c>
      <c r="D5" s="1">
        <v>379</v>
      </c>
      <c r="E5" s="1">
        <v>412</v>
      </c>
      <c r="F5" s="1">
        <v>443</v>
      </c>
      <c r="G5" s="1">
        <v>439</v>
      </c>
      <c r="H5" s="1">
        <v>370</v>
      </c>
      <c r="I5" s="1">
        <v>426</v>
      </c>
      <c r="J5" s="1">
        <v>495</v>
      </c>
      <c r="K5" s="1">
        <v>422</v>
      </c>
      <c r="L5" s="6">
        <f t="shared" si="0"/>
        <v>4239</v>
      </c>
    </row>
    <row r="6" spans="1:12" x14ac:dyDescent="0.3">
      <c r="A6" s="8" t="s">
        <v>0</v>
      </c>
      <c r="B6" s="5">
        <v>961</v>
      </c>
      <c r="C6" s="5">
        <v>804</v>
      </c>
      <c r="D6" s="5">
        <v>778</v>
      </c>
      <c r="E6" s="5">
        <v>842</v>
      </c>
      <c r="F6" s="5">
        <v>862</v>
      </c>
      <c r="G6" s="5">
        <v>921</v>
      </c>
      <c r="H6" s="5">
        <v>768</v>
      </c>
      <c r="I6" s="5">
        <v>827</v>
      </c>
      <c r="J6" s="5">
        <v>826</v>
      </c>
      <c r="K6" s="5">
        <v>762</v>
      </c>
      <c r="L6" s="5">
        <f>SUM(B6:K6)</f>
        <v>8351</v>
      </c>
    </row>
    <row r="8" spans="1:12" x14ac:dyDescent="0.3">
      <c r="A8" s="2" t="s">
        <v>11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2" t="s">
        <v>8</v>
      </c>
      <c r="J8" s="2" t="s">
        <v>9</v>
      </c>
      <c r="K8" s="2" t="s">
        <v>10</v>
      </c>
      <c r="L8" s="2" t="s">
        <v>12</v>
      </c>
    </row>
    <row r="9" spans="1:12" x14ac:dyDescent="0.3">
      <c r="A9" s="7" t="s">
        <v>195</v>
      </c>
      <c r="B9" s="35">
        <f>B2*100/B$6</f>
        <v>11.550468262226847</v>
      </c>
      <c r="C9" s="35">
        <f t="shared" ref="C9:L10" si="1">C2*100/C$6</f>
        <v>8.5820895522388057</v>
      </c>
      <c r="D9" s="35">
        <f t="shared" si="1"/>
        <v>9.125964010282777</v>
      </c>
      <c r="E9" s="35">
        <f t="shared" si="1"/>
        <v>8.31353919239905</v>
      </c>
      <c r="F9" s="35">
        <f t="shared" si="1"/>
        <v>12.645011600928074</v>
      </c>
      <c r="G9" s="35">
        <f t="shared" si="1"/>
        <v>11.726384364820847</v>
      </c>
      <c r="H9" s="35">
        <f t="shared" si="1"/>
        <v>9.5052083333333339</v>
      </c>
      <c r="I9" s="35">
        <f t="shared" si="1"/>
        <v>11.850060459492139</v>
      </c>
      <c r="J9" s="35">
        <f t="shared" si="1"/>
        <v>9.6852300242130749</v>
      </c>
      <c r="K9" s="35">
        <f t="shared" si="1"/>
        <v>11.417322834645669</v>
      </c>
      <c r="L9" s="37">
        <f t="shared" si="1"/>
        <v>10.489761705185007</v>
      </c>
    </row>
    <row r="10" spans="1:12" x14ac:dyDescent="0.3">
      <c r="A10" s="7" t="s">
        <v>196</v>
      </c>
      <c r="B10" s="35">
        <f>B3*100/B$6</f>
        <v>31.425598335067637</v>
      </c>
      <c r="C10" s="35">
        <f t="shared" si="1"/>
        <v>28.606965174129353</v>
      </c>
      <c r="D10" s="35">
        <f t="shared" si="1"/>
        <v>32.647814910025708</v>
      </c>
      <c r="E10" s="35">
        <f t="shared" si="1"/>
        <v>32.185273159144892</v>
      </c>
      <c r="F10" s="35">
        <f t="shared" si="1"/>
        <v>36.310904872389791</v>
      </c>
      <c r="G10" s="35">
        <f t="shared" si="1"/>
        <v>32.247557003257327</v>
      </c>
      <c r="H10" s="35">
        <f t="shared" si="1"/>
        <v>33.854166666666664</v>
      </c>
      <c r="I10" s="35">
        <f t="shared" si="1"/>
        <v>38.210399032648127</v>
      </c>
      <c r="J10" s="35">
        <f t="shared" si="1"/>
        <v>35.593220338983052</v>
      </c>
      <c r="K10" s="35">
        <f t="shared" si="1"/>
        <v>34.383202099737531</v>
      </c>
      <c r="L10" s="37">
        <f t="shared" si="1"/>
        <v>33.516944078553465</v>
      </c>
    </row>
    <row r="11" spans="1:12" x14ac:dyDescent="0.3">
      <c r="A11" s="7" t="s">
        <v>197</v>
      </c>
      <c r="B11" s="35">
        <f t="shared" ref="B11:L11" si="2">B4*100/B$6</f>
        <v>37.460978147762745</v>
      </c>
      <c r="C11" s="35">
        <f t="shared" si="2"/>
        <v>34.950248756218905</v>
      </c>
      <c r="D11" s="35">
        <f t="shared" si="2"/>
        <v>38.303341902313626</v>
      </c>
      <c r="E11" s="35">
        <f t="shared" si="2"/>
        <v>37.410926365795724</v>
      </c>
      <c r="F11" s="35">
        <f t="shared" si="2"/>
        <v>40.835266821345705</v>
      </c>
      <c r="G11" s="35">
        <f t="shared" si="2"/>
        <v>36.699239956568945</v>
      </c>
      <c r="H11" s="35">
        <f t="shared" si="2"/>
        <v>39.973958333333336</v>
      </c>
      <c r="I11" s="35">
        <f t="shared" si="2"/>
        <v>43.893591293833133</v>
      </c>
      <c r="J11" s="35">
        <f t="shared" si="2"/>
        <v>43.583535108958834</v>
      </c>
      <c r="K11" s="35">
        <f t="shared" si="2"/>
        <v>40.15748031496063</v>
      </c>
      <c r="L11" s="37">
        <f t="shared" si="2"/>
        <v>39.276733325350257</v>
      </c>
    </row>
    <row r="12" spans="1:12" x14ac:dyDescent="0.3">
      <c r="A12" s="7" t="s">
        <v>198</v>
      </c>
      <c r="B12" s="35">
        <f t="shared" ref="B12:L12" si="3">B5*100/B$6</f>
        <v>49.219562955254943</v>
      </c>
      <c r="C12" s="35">
        <f t="shared" si="3"/>
        <v>47.263681592039802</v>
      </c>
      <c r="D12" s="35">
        <f t="shared" si="3"/>
        <v>48.714652956298202</v>
      </c>
      <c r="E12" s="35">
        <f t="shared" si="3"/>
        <v>48.931116389548691</v>
      </c>
      <c r="F12" s="35">
        <f t="shared" si="3"/>
        <v>51.392111368909511</v>
      </c>
      <c r="G12" s="35">
        <f t="shared" si="3"/>
        <v>47.665580890336592</v>
      </c>
      <c r="H12" s="35">
        <f t="shared" si="3"/>
        <v>48.177083333333336</v>
      </c>
      <c r="I12" s="35">
        <f t="shared" si="3"/>
        <v>51.511487303506648</v>
      </c>
      <c r="J12" s="35">
        <f t="shared" si="3"/>
        <v>59.927360774818403</v>
      </c>
      <c r="K12" s="35">
        <f t="shared" si="3"/>
        <v>55.380577427821521</v>
      </c>
      <c r="L12" s="37">
        <f t="shared" si="3"/>
        <v>50.760387977487724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31D3E-4702-479C-BBDC-74F35F409E88}">
  <dimension ref="A1:W18"/>
  <sheetViews>
    <sheetView workbookViewId="0"/>
  </sheetViews>
  <sheetFormatPr defaultRowHeight="14.4" x14ac:dyDescent="0.3"/>
  <cols>
    <col min="1" max="1" width="32.109375" bestFit="1" customWidth="1"/>
    <col min="2" max="23" width="10.33203125" customWidth="1"/>
  </cols>
  <sheetData>
    <row r="1" spans="1:23" x14ac:dyDescent="0.3">
      <c r="A1" s="10"/>
      <c r="B1" s="38" t="s">
        <v>14</v>
      </c>
      <c r="C1" s="39"/>
      <c r="D1" s="39"/>
      <c r="E1" s="39"/>
      <c r="F1" s="39"/>
      <c r="G1" s="39"/>
      <c r="H1" s="39"/>
      <c r="I1" s="39"/>
      <c r="J1" s="39"/>
      <c r="K1" s="39"/>
      <c r="L1" s="40"/>
      <c r="M1" s="38" t="s">
        <v>15</v>
      </c>
      <c r="N1" s="39"/>
      <c r="O1" s="39"/>
      <c r="P1" s="39"/>
      <c r="Q1" s="39"/>
      <c r="R1" s="39"/>
      <c r="S1" s="39"/>
      <c r="T1" s="39"/>
      <c r="U1" s="39"/>
      <c r="V1" s="39"/>
      <c r="W1" s="40"/>
    </row>
    <row r="2" spans="1:23" x14ac:dyDescent="0.3">
      <c r="A2" s="11" t="s">
        <v>13</v>
      </c>
      <c r="B2" s="1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13" t="s">
        <v>12</v>
      </c>
      <c r="M2" s="12" t="s">
        <v>1</v>
      </c>
      <c r="N2" s="2" t="s">
        <v>2</v>
      </c>
      <c r="O2" s="2" t="s">
        <v>3</v>
      </c>
      <c r="P2" s="2" t="s">
        <v>4</v>
      </c>
      <c r="Q2" s="2" t="s">
        <v>5</v>
      </c>
      <c r="R2" s="2" t="s">
        <v>6</v>
      </c>
      <c r="S2" s="2" t="s">
        <v>7</v>
      </c>
      <c r="T2" s="2" t="s">
        <v>8</v>
      </c>
      <c r="U2" s="2" t="s">
        <v>9</v>
      </c>
      <c r="V2" s="2" t="s">
        <v>10</v>
      </c>
      <c r="W2" s="13" t="s">
        <v>12</v>
      </c>
    </row>
    <row r="3" spans="1:23" x14ac:dyDescent="0.3">
      <c r="A3" s="14" t="s">
        <v>16</v>
      </c>
      <c r="B3" s="9">
        <v>22</v>
      </c>
      <c r="C3" s="1">
        <v>17</v>
      </c>
      <c r="D3" s="1">
        <v>15</v>
      </c>
      <c r="E3" s="1">
        <v>24</v>
      </c>
      <c r="F3" s="1">
        <v>10</v>
      </c>
      <c r="G3" s="1">
        <v>5</v>
      </c>
      <c r="H3" s="1">
        <v>13</v>
      </c>
      <c r="I3" s="1">
        <v>23</v>
      </c>
      <c r="J3" s="1">
        <v>19</v>
      </c>
      <c r="K3" s="1">
        <v>26</v>
      </c>
      <c r="L3" s="15">
        <f>SUM(B3:K3)</f>
        <v>174</v>
      </c>
      <c r="M3" s="9">
        <v>2</v>
      </c>
      <c r="N3" s="1">
        <v>2</v>
      </c>
      <c r="O3" s="1">
        <v>2</v>
      </c>
      <c r="P3" s="1">
        <v>4</v>
      </c>
      <c r="Q3" s="1">
        <v>0</v>
      </c>
      <c r="R3" s="1">
        <v>2</v>
      </c>
      <c r="S3" s="1">
        <v>1</v>
      </c>
      <c r="T3" s="1">
        <v>1</v>
      </c>
      <c r="U3" s="1">
        <v>3</v>
      </c>
      <c r="V3" s="1">
        <v>3</v>
      </c>
      <c r="W3" s="15">
        <f>SUM(M3:V3)</f>
        <v>20</v>
      </c>
    </row>
    <row r="4" spans="1:23" x14ac:dyDescent="0.3">
      <c r="A4" s="14" t="s">
        <v>17</v>
      </c>
      <c r="B4" s="9">
        <v>91</v>
      </c>
      <c r="C4" s="1">
        <v>103</v>
      </c>
      <c r="D4" s="1">
        <v>73</v>
      </c>
      <c r="E4" s="1">
        <v>85</v>
      </c>
      <c r="F4" s="1">
        <v>76</v>
      </c>
      <c r="G4" s="1">
        <v>68</v>
      </c>
      <c r="H4" s="1">
        <v>60</v>
      </c>
      <c r="I4" s="1">
        <v>78</v>
      </c>
      <c r="J4" s="1">
        <v>105</v>
      </c>
      <c r="K4" s="1">
        <v>69</v>
      </c>
      <c r="L4" s="15">
        <f t="shared" ref="L4:L11" si="0">SUM(B4:K4)</f>
        <v>808</v>
      </c>
      <c r="M4" s="9">
        <v>15</v>
      </c>
      <c r="N4" s="1">
        <v>12</v>
      </c>
      <c r="O4" s="1">
        <v>13</v>
      </c>
      <c r="P4" s="1">
        <v>12</v>
      </c>
      <c r="Q4" s="1">
        <v>16</v>
      </c>
      <c r="R4" s="1">
        <v>18</v>
      </c>
      <c r="S4" s="1">
        <v>9</v>
      </c>
      <c r="T4" s="1">
        <v>15</v>
      </c>
      <c r="U4" s="1">
        <v>11</v>
      </c>
      <c r="V4" s="1">
        <v>16</v>
      </c>
      <c r="W4" s="15">
        <f t="shared" ref="W4:W7" si="1">SUM(M4:V4)</f>
        <v>137</v>
      </c>
    </row>
    <row r="5" spans="1:23" x14ac:dyDescent="0.3">
      <c r="A5" s="14" t="s">
        <v>18</v>
      </c>
      <c r="B5" s="9">
        <v>13</v>
      </c>
      <c r="C5" s="1">
        <v>7</v>
      </c>
      <c r="D5" s="1">
        <v>11</v>
      </c>
      <c r="E5" s="1">
        <v>5</v>
      </c>
      <c r="F5" s="1">
        <v>16</v>
      </c>
      <c r="G5" s="1">
        <v>3</v>
      </c>
      <c r="H5" s="1">
        <v>2</v>
      </c>
      <c r="I5" s="1">
        <v>3</v>
      </c>
      <c r="J5" s="1">
        <v>12</v>
      </c>
      <c r="K5" s="1">
        <v>5</v>
      </c>
      <c r="L5" s="15">
        <f t="shared" si="0"/>
        <v>77</v>
      </c>
      <c r="M5" s="9">
        <v>1</v>
      </c>
      <c r="N5" s="1">
        <v>0</v>
      </c>
      <c r="O5" s="1">
        <v>8</v>
      </c>
      <c r="P5" s="1">
        <v>2</v>
      </c>
      <c r="Q5" s="1">
        <v>0</v>
      </c>
      <c r="R5" s="1">
        <v>0</v>
      </c>
      <c r="S5" s="1">
        <v>1</v>
      </c>
      <c r="T5" s="1">
        <v>1</v>
      </c>
      <c r="U5" s="1">
        <v>3</v>
      </c>
      <c r="V5" s="1">
        <v>2</v>
      </c>
      <c r="W5" s="15">
        <f t="shared" si="1"/>
        <v>18</v>
      </c>
    </row>
    <row r="6" spans="1:23" x14ac:dyDescent="0.3">
      <c r="A6" s="14" t="s">
        <v>19</v>
      </c>
      <c r="B6" s="9">
        <v>3</v>
      </c>
      <c r="C6" s="1">
        <v>1</v>
      </c>
      <c r="D6" s="1">
        <v>3</v>
      </c>
      <c r="E6" s="1">
        <v>4</v>
      </c>
      <c r="F6" s="1">
        <v>1</v>
      </c>
      <c r="G6" s="1">
        <v>3</v>
      </c>
      <c r="H6" s="1">
        <v>2</v>
      </c>
      <c r="I6" s="1">
        <v>1</v>
      </c>
      <c r="J6" s="1">
        <v>1</v>
      </c>
      <c r="K6" s="1">
        <v>0</v>
      </c>
      <c r="L6" s="15">
        <f t="shared" si="0"/>
        <v>19</v>
      </c>
      <c r="M6" s="9">
        <v>3</v>
      </c>
      <c r="N6" s="1">
        <v>0</v>
      </c>
      <c r="O6" s="1">
        <v>2</v>
      </c>
      <c r="P6" s="1">
        <v>2</v>
      </c>
      <c r="Q6" s="1">
        <v>0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5">
        <f t="shared" si="1"/>
        <v>8</v>
      </c>
    </row>
    <row r="7" spans="1:23" x14ac:dyDescent="0.3">
      <c r="A7" s="14" t="s">
        <v>20</v>
      </c>
      <c r="B7" s="9">
        <v>333</v>
      </c>
      <c r="C7" s="1">
        <v>249</v>
      </c>
      <c r="D7" s="1">
        <v>273</v>
      </c>
      <c r="E7" s="1">
        <v>282</v>
      </c>
      <c r="F7" s="1">
        <v>329</v>
      </c>
      <c r="G7" s="1">
        <v>347</v>
      </c>
      <c r="H7" s="1">
        <v>290</v>
      </c>
      <c r="I7" s="1">
        <v>320</v>
      </c>
      <c r="J7" s="1">
        <v>348</v>
      </c>
      <c r="K7" s="1">
        <v>312</v>
      </c>
      <c r="L7" s="15">
        <f t="shared" si="0"/>
        <v>3083</v>
      </c>
      <c r="M7" s="9">
        <v>36</v>
      </c>
      <c r="N7" s="1">
        <v>17</v>
      </c>
      <c r="O7" s="1">
        <v>17</v>
      </c>
      <c r="P7" s="1">
        <v>13</v>
      </c>
      <c r="Q7" s="1">
        <v>36</v>
      </c>
      <c r="R7" s="1">
        <v>17</v>
      </c>
      <c r="S7" s="1">
        <v>19</v>
      </c>
      <c r="T7" s="1">
        <v>35</v>
      </c>
      <c r="U7" s="1">
        <v>32</v>
      </c>
      <c r="V7" s="1">
        <v>20</v>
      </c>
      <c r="W7" s="15">
        <f t="shared" si="1"/>
        <v>242</v>
      </c>
    </row>
    <row r="8" spans="1:23" ht="15" thickBot="1" x14ac:dyDescent="0.35">
      <c r="A8" s="18" t="s">
        <v>193</v>
      </c>
      <c r="B8" s="19">
        <f>SUM(B3:B7)</f>
        <v>462</v>
      </c>
      <c r="C8" s="5">
        <f t="shared" ref="C8:K8" si="2">SUM(C3:C7)</f>
        <v>377</v>
      </c>
      <c r="D8" s="5">
        <f t="shared" si="2"/>
        <v>375</v>
      </c>
      <c r="E8" s="5">
        <f t="shared" si="2"/>
        <v>400</v>
      </c>
      <c r="F8" s="5">
        <f t="shared" si="2"/>
        <v>432</v>
      </c>
      <c r="G8" s="5">
        <f t="shared" si="2"/>
        <v>426</v>
      </c>
      <c r="H8" s="5">
        <f t="shared" si="2"/>
        <v>367</v>
      </c>
      <c r="I8" s="5">
        <f t="shared" si="2"/>
        <v>425</v>
      </c>
      <c r="J8" s="5">
        <f t="shared" si="2"/>
        <v>485</v>
      </c>
      <c r="K8" s="5">
        <f t="shared" si="2"/>
        <v>412</v>
      </c>
      <c r="L8" s="20">
        <f>SUM(L3:L7)</f>
        <v>4161</v>
      </c>
      <c r="M8" s="21">
        <f>SUM(M3:M7)</f>
        <v>57</v>
      </c>
      <c r="N8" s="22">
        <f t="shared" ref="N8" si="3">SUM(N3:N7)</f>
        <v>31</v>
      </c>
      <c r="O8" s="22">
        <f t="shared" ref="O8" si="4">SUM(O3:O7)</f>
        <v>42</v>
      </c>
      <c r="P8" s="22">
        <f t="shared" ref="P8" si="5">SUM(P3:P7)</f>
        <v>33</v>
      </c>
      <c r="Q8" s="22">
        <f t="shared" ref="Q8" si="6">SUM(Q3:Q7)</f>
        <v>52</v>
      </c>
      <c r="R8" s="22">
        <f t="shared" ref="R8" si="7">SUM(R3:R7)</f>
        <v>38</v>
      </c>
      <c r="S8" s="22">
        <f t="shared" ref="S8" si="8">SUM(S3:S7)</f>
        <v>30</v>
      </c>
      <c r="T8" s="22">
        <f t="shared" ref="T8" si="9">SUM(T3:T7)</f>
        <v>52</v>
      </c>
      <c r="U8" s="22">
        <f t="shared" ref="U8" si="10">SUM(U3:U7)</f>
        <v>49</v>
      </c>
      <c r="V8" s="22">
        <f t="shared" ref="V8" si="11">SUM(V3:V7)</f>
        <v>41</v>
      </c>
      <c r="W8" s="23">
        <f t="shared" ref="W8" si="12">SUM(W3:W7)</f>
        <v>425</v>
      </c>
    </row>
    <row r="9" spans="1:23" x14ac:dyDescent="0.3">
      <c r="A9" s="16" t="s">
        <v>21</v>
      </c>
      <c r="B9" s="9">
        <v>6</v>
      </c>
      <c r="C9" s="1">
        <v>1</v>
      </c>
      <c r="D9" s="1">
        <v>1</v>
      </c>
      <c r="E9" s="1">
        <v>3</v>
      </c>
      <c r="F9" s="1">
        <v>6</v>
      </c>
      <c r="G9" s="1">
        <v>6</v>
      </c>
      <c r="H9" s="1">
        <v>2</v>
      </c>
      <c r="I9" s="1">
        <v>0</v>
      </c>
      <c r="J9" s="1">
        <v>6</v>
      </c>
      <c r="K9" s="1">
        <v>4</v>
      </c>
      <c r="L9" s="17">
        <f t="shared" si="0"/>
        <v>35</v>
      </c>
    </row>
    <row r="10" spans="1:23" x14ac:dyDescent="0.3">
      <c r="A10" s="16" t="s">
        <v>22</v>
      </c>
      <c r="B10" s="9">
        <v>5</v>
      </c>
      <c r="C10" s="1">
        <v>2</v>
      </c>
      <c r="D10" s="1">
        <v>3</v>
      </c>
      <c r="E10" s="1">
        <v>9</v>
      </c>
      <c r="F10" s="1">
        <v>5</v>
      </c>
      <c r="G10" s="1">
        <v>7</v>
      </c>
      <c r="H10" s="1">
        <v>1</v>
      </c>
      <c r="I10" s="1">
        <v>1</v>
      </c>
      <c r="J10" s="1">
        <v>4</v>
      </c>
      <c r="K10" s="1">
        <v>6</v>
      </c>
      <c r="L10" s="17">
        <f t="shared" si="0"/>
        <v>43</v>
      </c>
    </row>
    <row r="11" spans="1:23" x14ac:dyDescent="0.3">
      <c r="A11" s="16" t="s">
        <v>23</v>
      </c>
      <c r="B11" s="9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7">
        <f t="shared" si="0"/>
        <v>0</v>
      </c>
    </row>
    <row r="12" spans="1:23" ht="15" thickBot="1" x14ac:dyDescent="0.35">
      <c r="A12" s="43" t="s">
        <v>24</v>
      </c>
      <c r="B12" s="21">
        <f>SUM(B8:B11)</f>
        <v>473</v>
      </c>
      <c r="C12" s="22">
        <f t="shared" ref="C12:L12" si="13">SUM(C8:C11)</f>
        <v>380</v>
      </c>
      <c r="D12" s="22">
        <f t="shared" si="13"/>
        <v>379</v>
      </c>
      <c r="E12" s="22">
        <f t="shared" si="13"/>
        <v>412</v>
      </c>
      <c r="F12" s="22">
        <f t="shared" si="13"/>
        <v>443</v>
      </c>
      <c r="G12" s="22">
        <f t="shared" si="13"/>
        <v>439</v>
      </c>
      <c r="H12" s="22">
        <f t="shared" si="13"/>
        <v>370</v>
      </c>
      <c r="I12" s="22">
        <f t="shared" si="13"/>
        <v>426</v>
      </c>
      <c r="J12" s="22">
        <f t="shared" si="13"/>
        <v>495</v>
      </c>
      <c r="K12" s="22">
        <f t="shared" si="13"/>
        <v>422</v>
      </c>
      <c r="L12" s="23">
        <f t="shared" si="13"/>
        <v>4239</v>
      </c>
    </row>
    <row r="14" spans="1:23" x14ac:dyDescent="0.3">
      <c r="L14" s="36"/>
    </row>
    <row r="15" spans="1:23" x14ac:dyDescent="0.3">
      <c r="L15" s="36"/>
    </row>
    <row r="16" spans="1:23" x14ac:dyDescent="0.3">
      <c r="L16" s="36"/>
    </row>
    <row r="17" spans="12:12" x14ac:dyDescent="0.3">
      <c r="L17" s="36"/>
    </row>
    <row r="18" spans="12:12" x14ac:dyDescent="0.3">
      <c r="L18" s="36"/>
    </row>
  </sheetData>
  <mergeCells count="2">
    <mergeCell ref="B1:L1"/>
    <mergeCell ref="M1:W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0931F-DB36-48EC-8352-E2C72FAE85FB}">
  <dimension ref="A1:M26"/>
  <sheetViews>
    <sheetView workbookViewId="0"/>
  </sheetViews>
  <sheetFormatPr defaultRowHeight="14.4" x14ac:dyDescent="0.3"/>
  <cols>
    <col min="1" max="1" width="45.109375" customWidth="1"/>
    <col min="2" max="2" width="55.88671875" customWidth="1"/>
    <col min="3" max="13" width="10.5546875" customWidth="1"/>
  </cols>
  <sheetData>
    <row r="1" spans="1:13" x14ac:dyDescent="0.3">
      <c r="A1" s="2"/>
      <c r="B1" s="2"/>
      <c r="C1" s="41" t="s">
        <v>14</v>
      </c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x14ac:dyDescent="0.3">
      <c r="A2" s="2" t="s">
        <v>13</v>
      </c>
      <c r="B2" s="2" t="s">
        <v>25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12</v>
      </c>
    </row>
    <row r="3" spans="1:13" x14ac:dyDescent="0.3">
      <c r="A3" s="3" t="s">
        <v>16</v>
      </c>
      <c r="B3" s="3" t="s">
        <v>26</v>
      </c>
      <c r="C3" s="1">
        <v>20</v>
      </c>
      <c r="D3" s="1">
        <v>15</v>
      </c>
      <c r="E3" s="1">
        <v>13</v>
      </c>
      <c r="F3" s="1">
        <v>20</v>
      </c>
      <c r="G3" s="1">
        <v>10</v>
      </c>
      <c r="H3" s="1">
        <v>3</v>
      </c>
      <c r="I3" s="1">
        <v>13</v>
      </c>
      <c r="J3" s="1">
        <v>22</v>
      </c>
      <c r="K3" s="1">
        <v>16</v>
      </c>
      <c r="L3" s="1">
        <v>23</v>
      </c>
      <c r="M3" s="6">
        <f>SUM(C3:L3)</f>
        <v>155</v>
      </c>
    </row>
    <row r="4" spans="1:13" x14ac:dyDescent="0.3">
      <c r="A4" s="42" t="s">
        <v>17</v>
      </c>
      <c r="B4" s="3" t="s">
        <v>27</v>
      </c>
      <c r="C4" s="1">
        <v>1</v>
      </c>
      <c r="D4" s="1">
        <v>5</v>
      </c>
      <c r="E4" s="1">
        <v>1</v>
      </c>
      <c r="F4" s="1">
        <v>3</v>
      </c>
      <c r="G4" s="1">
        <v>1</v>
      </c>
      <c r="H4" s="1">
        <v>2</v>
      </c>
      <c r="I4" s="1">
        <v>1</v>
      </c>
      <c r="J4" s="1">
        <v>1</v>
      </c>
      <c r="K4" s="1">
        <v>1</v>
      </c>
      <c r="L4" s="1">
        <v>2</v>
      </c>
      <c r="M4" s="6">
        <f t="shared" ref="M4:M18" si="0">SUM(C4:L4)</f>
        <v>18</v>
      </c>
    </row>
    <row r="5" spans="1:13" x14ac:dyDescent="0.3">
      <c r="A5" s="42"/>
      <c r="B5" s="3" t="s">
        <v>28</v>
      </c>
      <c r="C5" s="1">
        <v>10</v>
      </c>
      <c r="D5" s="1">
        <v>18</v>
      </c>
      <c r="E5" s="1">
        <v>1</v>
      </c>
      <c r="F5" s="1">
        <v>7</v>
      </c>
      <c r="G5" s="1">
        <v>5</v>
      </c>
      <c r="H5" s="1">
        <v>10</v>
      </c>
      <c r="I5" s="1">
        <v>3</v>
      </c>
      <c r="J5" s="1">
        <v>4</v>
      </c>
      <c r="K5" s="1">
        <v>9</v>
      </c>
      <c r="L5" s="1">
        <v>4</v>
      </c>
      <c r="M5" s="6">
        <f t="shared" si="0"/>
        <v>71</v>
      </c>
    </row>
    <row r="6" spans="1:13" x14ac:dyDescent="0.3">
      <c r="A6" s="42"/>
      <c r="B6" s="3" t="s">
        <v>29</v>
      </c>
      <c r="C6" s="1">
        <v>28</v>
      </c>
      <c r="D6" s="1">
        <v>15</v>
      </c>
      <c r="E6" s="1">
        <v>21</v>
      </c>
      <c r="F6" s="1">
        <v>7</v>
      </c>
      <c r="G6" s="1">
        <v>10</v>
      </c>
      <c r="H6" s="1">
        <v>9</v>
      </c>
      <c r="I6" s="1">
        <v>8</v>
      </c>
      <c r="J6" s="1">
        <v>13</v>
      </c>
      <c r="K6" s="1">
        <v>22</v>
      </c>
      <c r="L6" s="1">
        <v>11</v>
      </c>
      <c r="M6" s="6">
        <f t="shared" si="0"/>
        <v>144</v>
      </c>
    </row>
    <row r="7" spans="1:13" x14ac:dyDescent="0.3">
      <c r="A7" s="42"/>
      <c r="B7" s="3" t="s">
        <v>30</v>
      </c>
      <c r="C7" s="1">
        <v>4</v>
      </c>
      <c r="D7" s="1">
        <v>10</v>
      </c>
      <c r="E7" s="1">
        <v>11</v>
      </c>
      <c r="F7" s="1">
        <v>12</v>
      </c>
      <c r="G7" s="1">
        <v>7</v>
      </c>
      <c r="H7" s="1">
        <v>9</v>
      </c>
      <c r="I7" s="1">
        <v>8</v>
      </c>
      <c r="J7" s="1">
        <v>5</v>
      </c>
      <c r="K7" s="1">
        <v>13</v>
      </c>
      <c r="L7" s="1">
        <v>10</v>
      </c>
      <c r="M7" s="6">
        <f t="shared" si="0"/>
        <v>89</v>
      </c>
    </row>
    <row r="8" spans="1:13" x14ac:dyDescent="0.3">
      <c r="A8" s="42"/>
      <c r="B8" s="3" t="s">
        <v>31</v>
      </c>
      <c r="C8" s="1">
        <v>37</v>
      </c>
      <c r="D8" s="1">
        <v>39</v>
      </c>
      <c r="E8" s="1">
        <v>23</v>
      </c>
      <c r="F8" s="1">
        <v>41</v>
      </c>
      <c r="G8" s="1">
        <v>32</v>
      </c>
      <c r="H8" s="1">
        <v>27</v>
      </c>
      <c r="I8" s="1">
        <v>29</v>
      </c>
      <c r="J8" s="1">
        <v>39</v>
      </c>
      <c r="K8" s="1">
        <v>46</v>
      </c>
      <c r="L8" s="1">
        <v>25</v>
      </c>
      <c r="M8" s="6">
        <f t="shared" si="0"/>
        <v>338</v>
      </c>
    </row>
    <row r="9" spans="1:13" x14ac:dyDescent="0.3">
      <c r="A9" s="42"/>
      <c r="B9" s="3" t="s">
        <v>32</v>
      </c>
      <c r="C9" s="1">
        <v>0</v>
      </c>
      <c r="D9" s="1">
        <v>1</v>
      </c>
      <c r="E9" s="1">
        <v>3</v>
      </c>
      <c r="F9" s="1">
        <v>2</v>
      </c>
      <c r="G9" s="1">
        <v>3</v>
      </c>
      <c r="H9" s="1">
        <v>1</v>
      </c>
      <c r="I9" s="1">
        <v>0</v>
      </c>
      <c r="J9" s="1">
        <v>1</v>
      </c>
      <c r="K9" s="1">
        <v>3</v>
      </c>
      <c r="L9" s="1">
        <v>0</v>
      </c>
      <c r="M9" s="6">
        <f t="shared" si="0"/>
        <v>14</v>
      </c>
    </row>
    <row r="10" spans="1:13" x14ac:dyDescent="0.3">
      <c r="A10" s="42"/>
      <c r="B10" s="3" t="s">
        <v>33</v>
      </c>
      <c r="C10" s="1">
        <v>3</v>
      </c>
      <c r="D10" s="1">
        <v>1</v>
      </c>
      <c r="E10" s="1">
        <v>0</v>
      </c>
      <c r="F10" s="1">
        <v>0</v>
      </c>
      <c r="G10" s="1">
        <v>2</v>
      </c>
      <c r="H10" s="1">
        <v>0</v>
      </c>
      <c r="I10" s="1">
        <v>0</v>
      </c>
      <c r="J10" s="1">
        <v>0</v>
      </c>
      <c r="K10" s="1">
        <v>1</v>
      </c>
      <c r="L10" s="1">
        <v>1</v>
      </c>
      <c r="M10" s="6">
        <f t="shared" si="0"/>
        <v>8</v>
      </c>
    </row>
    <row r="11" spans="1:13" x14ac:dyDescent="0.3">
      <c r="A11" s="3" t="s">
        <v>18</v>
      </c>
      <c r="B11" s="3" t="s">
        <v>34</v>
      </c>
      <c r="C11" s="1">
        <v>11</v>
      </c>
      <c r="D11" s="1">
        <v>7</v>
      </c>
      <c r="E11" s="1">
        <v>3</v>
      </c>
      <c r="F11" s="1">
        <v>3</v>
      </c>
      <c r="G11" s="1">
        <v>16</v>
      </c>
      <c r="H11" s="1">
        <v>1</v>
      </c>
      <c r="I11" s="1">
        <v>1</v>
      </c>
      <c r="J11" s="1">
        <v>2</v>
      </c>
      <c r="K11" s="1">
        <v>8</v>
      </c>
      <c r="L11" s="1">
        <v>3</v>
      </c>
      <c r="M11" s="6">
        <f t="shared" si="0"/>
        <v>55</v>
      </c>
    </row>
    <row r="12" spans="1:13" x14ac:dyDescent="0.3">
      <c r="A12" s="3" t="s">
        <v>19</v>
      </c>
      <c r="B12" s="3" t="s">
        <v>35</v>
      </c>
      <c r="C12" s="1">
        <v>0</v>
      </c>
      <c r="D12" s="1">
        <v>0</v>
      </c>
      <c r="E12" s="1">
        <v>1</v>
      </c>
      <c r="F12" s="1">
        <v>2</v>
      </c>
      <c r="G12" s="1">
        <v>1</v>
      </c>
      <c r="H12" s="1">
        <v>2</v>
      </c>
      <c r="I12" s="1">
        <v>1</v>
      </c>
      <c r="J12" s="1">
        <v>1</v>
      </c>
      <c r="K12" s="1">
        <v>1</v>
      </c>
      <c r="L12" s="1">
        <v>0</v>
      </c>
      <c r="M12" s="6">
        <f t="shared" si="0"/>
        <v>9</v>
      </c>
    </row>
    <row r="13" spans="1:13" x14ac:dyDescent="0.3">
      <c r="A13" s="42" t="s">
        <v>20</v>
      </c>
      <c r="B13" s="3" t="s">
        <v>36</v>
      </c>
      <c r="C13" s="1">
        <v>52</v>
      </c>
      <c r="D13" s="1">
        <v>31</v>
      </c>
      <c r="E13" s="1">
        <v>33</v>
      </c>
      <c r="F13" s="1">
        <v>45</v>
      </c>
      <c r="G13" s="1">
        <v>31</v>
      </c>
      <c r="H13" s="1">
        <v>44</v>
      </c>
      <c r="I13" s="1">
        <v>39</v>
      </c>
      <c r="J13" s="1">
        <v>30</v>
      </c>
      <c r="K13" s="1">
        <v>47</v>
      </c>
      <c r="L13" s="1">
        <v>39</v>
      </c>
      <c r="M13" s="6">
        <f t="shared" si="0"/>
        <v>391</v>
      </c>
    </row>
    <row r="14" spans="1:13" x14ac:dyDescent="0.3">
      <c r="A14" s="42"/>
      <c r="B14" s="3" t="s">
        <v>37</v>
      </c>
      <c r="C14" s="1">
        <v>12</v>
      </c>
      <c r="D14" s="1">
        <v>5</v>
      </c>
      <c r="E14" s="1">
        <v>9</v>
      </c>
      <c r="F14" s="1">
        <v>7</v>
      </c>
      <c r="G14" s="1">
        <v>7</v>
      </c>
      <c r="H14" s="1">
        <v>15</v>
      </c>
      <c r="I14" s="1">
        <v>12</v>
      </c>
      <c r="J14" s="1">
        <v>16</v>
      </c>
      <c r="K14" s="1">
        <v>7</v>
      </c>
      <c r="L14" s="1">
        <v>8</v>
      </c>
      <c r="M14" s="6">
        <f t="shared" si="0"/>
        <v>98</v>
      </c>
    </row>
    <row r="15" spans="1:13" x14ac:dyDescent="0.3">
      <c r="A15" s="42"/>
      <c r="B15" s="3" t="s">
        <v>38</v>
      </c>
      <c r="C15" s="1">
        <v>11</v>
      </c>
      <c r="D15" s="1">
        <v>18</v>
      </c>
      <c r="E15" s="1">
        <v>11</v>
      </c>
      <c r="F15" s="1">
        <v>11</v>
      </c>
      <c r="G15" s="1">
        <v>18</v>
      </c>
      <c r="H15" s="1">
        <v>13</v>
      </c>
      <c r="I15" s="1">
        <v>9</v>
      </c>
      <c r="J15" s="1">
        <v>25</v>
      </c>
      <c r="K15" s="1">
        <v>30</v>
      </c>
      <c r="L15" s="1">
        <v>14</v>
      </c>
      <c r="M15" s="6">
        <f t="shared" si="0"/>
        <v>160</v>
      </c>
    </row>
    <row r="16" spans="1:13" x14ac:dyDescent="0.3">
      <c r="A16" s="42"/>
      <c r="B16" s="3" t="s">
        <v>39</v>
      </c>
      <c r="C16" s="1">
        <v>2</v>
      </c>
      <c r="D16" s="1">
        <v>3</v>
      </c>
      <c r="E16" s="1">
        <v>4</v>
      </c>
      <c r="F16" s="1">
        <v>2</v>
      </c>
      <c r="G16" s="1">
        <v>3</v>
      </c>
      <c r="H16" s="1">
        <v>6</v>
      </c>
      <c r="I16" s="1">
        <v>0</v>
      </c>
      <c r="J16" s="1">
        <v>2</v>
      </c>
      <c r="K16" s="1">
        <v>1</v>
      </c>
      <c r="L16" s="1">
        <v>2</v>
      </c>
      <c r="M16" s="6">
        <f t="shared" si="0"/>
        <v>25</v>
      </c>
    </row>
    <row r="17" spans="1:13" x14ac:dyDescent="0.3">
      <c r="A17" s="42"/>
      <c r="B17" s="3" t="s">
        <v>40</v>
      </c>
      <c r="C17" s="1">
        <v>214</v>
      </c>
      <c r="D17" s="1">
        <v>171</v>
      </c>
      <c r="E17" s="1">
        <v>189</v>
      </c>
      <c r="F17" s="1">
        <v>197</v>
      </c>
      <c r="G17" s="1">
        <v>228</v>
      </c>
      <c r="H17" s="1">
        <v>238</v>
      </c>
      <c r="I17" s="1">
        <v>208</v>
      </c>
      <c r="J17" s="1">
        <v>201</v>
      </c>
      <c r="K17" s="1">
        <v>226</v>
      </c>
      <c r="L17" s="1">
        <v>217</v>
      </c>
      <c r="M17" s="6">
        <f t="shared" si="0"/>
        <v>2089</v>
      </c>
    </row>
    <row r="18" spans="1:13" x14ac:dyDescent="0.3">
      <c r="A18" s="42"/>
      <c r="B18" s="3" t="s">
        <v>41</v>
      </c>
      <c r="C18" s="1">
        <v>0</v>
      </c>
      <c r="D18" s="1">
        <v>6</v>
      </c>
      <c r="E18" s="1">
        <v>10</v>
      </c>
      <c r="F18" s="1">
        <v>8</v>
      </c>
      <c r="G18" s="1">
        <v>6</v>
      </c>
      <c r="H18" s="1">
        <v>3</v>
      </c>
      <c r="I18" s="1">
        <v>5</v>
      </c>
      <c r="J18" s="1">
        <v>8</v>
      </c>
      <c r="K18" s="1">
        <v>5</v>
      </c>
      <c r="L18" s="1">
        <v>7</v>
      </c>
      <c r="M18" s="6">
        <f t="shared" si="0"/>
        <v>58</v>
      </c>
    </row>
    <row r="19" spans="1:13" x14ac:dyDescent="0.3">
      <c r="A19" s="4" t="s">
        <v>43</v>
      </c>
      <c r="B19" s="4"/>
      <c r="C19" s="5">
        <f>SUM(C3:C18)</f>
        <v>405</v>
      </c>
      <c r="D19" s="5">
        <f t="shared" ref="D19:M19" si="1">SUM(D3:D18)</f>
        <v>345</v>
      </c>
      <c r="E19" s="5">
        <f t="shared" si="1"/>
        <v>333</v>
      </c>
      <c r="F19" s="5">
        <f t="shared" si="1"/>
        <v>367</v>
      </c>
      <c r="G19" s="5">
        <f t="shared" si="1"/>
        <v>380</v>
      </c>
      <c r="H19" s="5">
        <f t="shared" si="1"/>
        <v>383</v>
      </c>
      <c r="I19" s="5">
        <f t="shared" si="1"/>
        <v>337</v>
      </c>
      <c r="J19" s="5">
        <f t="shared" si="1"/>
        <v>370</v>
      </c>
      <c r="K19" s="5">
        <f t="shared" si="1"/>
        <v>436</v>
      </c>
      <c r="L19" s="5">
        <f t="shared" si="1"/>
        <v>366</v>
      </c>
      <c r="M19" s="5">
        <f t="shared" si="1"/>
        <v>3722</v>
      </c>
    </row>
    <row r="20" spans="1:13" x14ac:dyDescent="0.3">
      <c r="A20" s="4" t="s">
        <v>42</v>
      </c>
      <c r="B20" s="4"/>
      <c r="C20" s="1">
        <v>0</v>
      </c>
      <c r="D20" s="1">
        <v>1</v>
      </c>
      <c r="E20" s="1">
        <v>0</v>
      </c>
      <c r="F20" s="1">
        <v>0</v>
      </c>
      <c r="G20" s="1">
        <v>0</v>
      </c>
      <c r="H20" s="1">
        <v>5</v>
      </c>
      <c r="I20" s="1">
        <v>0</v>
      </c>
      <c r="J20" s="1">
        <v>3</v>
      </c>
      <c r="K20" s="1">
        <v>0</v>
      </c>
      <c r="L20" s="1">
        <v>5</v>
      </c>
      <c r="M20" s="1"/>
    </row>
    <row r="21" spans="1:13" x14ac:dyDescent="0.3">
      <c r="A21" s="24" t="s">
        <v>194</v>
      </c>
      <c r="B21" s="24"/>
      <c r="C21" s="25">
        <f>'Scrutini - Presidente'!M8</f>
        <v>57</v>
      </c>
      <c r="D21" s="25">
        <f>'Scrutini - Presidente'!N8</f>
        <v>31</v>
      </c>
      <c r="E21" s="25">
        <f>'Scrutini - Presidente'!O8</f>
        <v>42</v>
      </c>
      <c r="F21" s="25">
        <f>'Scrutini - Presidente'!P8</f>
        <v>33</v>
      </c>
      <c r="G21" s="25">
        <f>'Scrutini - Presidente'!Q8</f>
        <v>52</v>
      </c>
      <c r="H21" s="25">
        <f>'Scrutini - Presidente'!R8</f>
        <v>38</v>
      </c>
      <c r="I21" s="25">
        <f>'Scrutini - Presidente'!S8</f>
        <v>30</v>
      </c>
      <c r="J21" s="25">
        <f>'Scrutini - Presidente'!T8</f>
        <v>52</v>
      </c>
      <c r="K21" s="25">
        <f>'Scrutini - Presidente'!U8</f>
        <v>49</v>
      </c>
      <c r="L21" s="25">
        <f>'Scrutini - Presidente'!V8</f>
        <v>41</v>
      </c>
      <c r="M21" s="1"/>
    </row>
    <row r="22" spans="1:13" x14ac:dyDescent="0.3">
      <c r="A22" s="4" t="s">
        <v>14</v>
      </c>
      <c r="B22" s="4"/>
      <c r="C22" s="5">
        <f t="shared" ref="C22:L22" si="2">C19+C20+C21</f>
        <v>462</v>
      </c>
      <c r="D22" s="5">
        <f t="shared" si="2"/>
        <v>377</v>
      </c>
      <c r="E22" s="5">
        <f t="shared" si="2"/>
        <v>375</v>
      </c>
      <c r="F22" s="5">
        <f t="shared" si="2"/>
        <v>400</v>
      </c>
      <c r="G22" s="5">
        <f t="shared" si="2"/>
        <v>432</v>
      </c>
      <c r="H22" s="5">
        <f t="shared" si="2"/>
        <v>426</v>
      </c>
      <c r="I22" s="5">
        <f t="shared" si="2"/>
        <v>367</v>
      </c>
      <c r="J22" s="5">
        <f t="shared" si="2"/>
        <v>425</v>
      </c>
      <c r="K22" s="5">
        <f t="shared" si="2"/>
        <v>485</v>
      </c>
      <c r="L22" s="5">
        <f t="shared" si="2"/>
        <v>412</v>
      </c>
      <c r="M22" s="1"/>
    </row>
    <row r="23" spans="1:13" x14ac:dyDescent="0.3">
      <c r="A23" s="24" t="s">
        <v>21</v>
      </c>
      <c r="B23" s="24"/>
      <c r="C23" s="25">
        <f>'Scrutini - Presidente'!B9</f>
        <v>6</v>
      </c>
      <c r="D23" s="25">
        <f>'Scrutini - Presidente'!C9</f>
        <v>1</v>
      </c>
      <c r="E23" s="25">
        <f>'Scrutini - Presidente'!D9</f>
        <v>1</v>
      </c>
      <c r="F23" s="25">
        <f>'Scrutini - Presidente'!E9</f>
        <v>3</v>
      </c>
      <c r="G23" s="25">
        <f>'Scrutini - Presidente'!F9</f>
        <v>6</v>
      </c>
      <c r="H23" s="25">
        <f>'Scrutini - Presidente'!G9</f>
        <v>6</v>
      </c>
      <c r="I23" s="25">
        <f>'Scrutini - Presidente'!H9</f>
        <v>2</v>
      </c>
      <c r="J23" s="25">
        <f>'Scrutini - Presidente'!I9</f>
        <v>0</v>
      </c>
      <c r="K23" s="25">
        <f>'Scrutini - Presidente'!J9</f>
        <v>6</v>
      </c>
      <c r="L23" s="25">
        <f>'Scrutini - Presidente'!K9</f>
        <v>4</v>
      </c>
      <c r="M23" s="1"/>
    </row>
    <row r="24" spans="1:13" x14ac:dyDescent="0.3">
      <c r="A24" s="24" t="s">
        <v>22</v>
      </c>
      <c r="B24" s="24"/>
      <c r="C24" s="25">
        <f>'Scrutini - Presidente'!B10</f>
        <v>5</v>
      </c>
      <c r="D24" s="25">
        <f>'Scrutini - Presidente'!C10</f>
        <v>2</v>
      </c>
      <c r="E24" s="25">
        <f>'Scrutini - Presidente'!D10</f>
        <v>3</v>
      </c>
      <c r="F24" s="25">
        <f>'Scrutini - Presidente'!E10</f>
        <v>9</v>
      </c>
      <c r="G24" s="25">
        <f>'Scrutini - Presidente'!F10</f>
        <v>5</v>
      </c>
      <c r="H24" s="25">
        <f>'Scrutini - Presidente'!G10</f>
        <v>7</v>
      </c>
      <c r="I24" s="25">
        <f>'Scrutini - Presidente'!H10</f>
        <v>1</v>
      </c>
      <c r="J24" s="25">
        <f>'Scrutini - Presidente'!I10</f>
        <v>1</v>
      </c>
      <c r="K24" s="25">
        <f>'Scrutini - Presidente'!J10</f>
        <v>4</v>
      </c>
      <c r="L24" s="25">
        <f>'Scrutini - Presidente'!K10</f>
        <v>6</v>
      </c>
      <c r="M24" s="1"/>
    </row>
    <row r="25" spans="1:13" x14ac:dyDescent="0.3">
      <c r="A25" s="24" t="s">
        <v>23</v>
      </c>
      <c r="B25" s="24"/>
      <c r="C25" s="25">
        <f>'Scrutini - Presidente'!B11</f>
        <v>0</v>
      </c>
      <c r="D25" s="25">
        <f>'Scrutini - Presidente'!C11</f>
        <v>0</v>
      </c>
      <c r="E25" s="25">
        <f>'Scrutini - Presidente'!D11</f>
        <v>0</v>
      </c>
      <c r="F25" s="25">
        <f>'Scrutini - Presidente'!E11</f>
        <v>0</v>
      </c>
      <c r="G25" s="25">
        <f>'Scrutini - Presidente'!F11</f>
        <v>0</v>
      </c>
      <c r="H25" s="25">
        <f>'Scrutini - Presidente'!G11</f>
        <v>0</v>
      </c>
      <c r="I25" s="25">
        <f>'Scrutini - Presidente'!H11</f>
        <v>0</v>
      </c>
      <c r="J25" s="25">
        <f>'Scrutini - Presidente'!I11</f>
        <v>0</v>
      </c>
      <c r="K25" s="25">
        <f>'Scrutini - Presidente'!J11</f>
        <v>0</v>
      </c>
      <c r="L25" s="25">
        <f>'Scrutini - Presidente'!K11</f>
        <v>0</v>
      </c>
      <c r="M25" s="1"/>
    </row>
    <row r="26" spans="1:13" x14ac:dyDescent="0.3">
      <c r="A26" s="4" t="s">
        <v>24</v>
      </c>
      <c r="B26" s="4"/>
      <c r="C26" s="5">
        <f>C19+C20+C21+C23+C24+C25</f>
        <v>473</v>
      </c>
      <c r="D26" s="5">
        <f>D19+D20+D21+D23+D24+D25</f>
        <v>380</v>
      </c>
      <c r="E26" s="5">
        <f>E19+E20+E21+E23+E24+E25</f>
        <v>379</v>
      </c>
      <c r="F26" s="5">
        <f>F19+F20+F21+F23+F24+F25</f>
        <v>412</v>
      </c>
      <c r="G26" s="5">
        <f>G19+G20+G21+G23+G24+G25</f>
        <v>443</v>
      </c>
      <c r="H26" s="5">
        <f>H19+H20+H21+H23+H24+H25</f>
        <v>439</v>
      </c>
      <c r="I26" s="5">
        <f>I19+I20+I21+I23+I24+I25</f>
        <v>370</v>
      </c>
      <c r="J26" s="5">
        <f>J19+J20+J21+J23+J24+J25</f>
        <v>426</v>
      </c>
      <c r="K26" s="5">
        <f>K19+K20+K21+K23+K24+K25</f>
        <v>495</v>
      </c>
      <c r="L26" s="5">
        <f>L19+L20+L21+L23+L24+L25</f>
        <v>422</v>
      </c>
      <c r="M26" s="1"/>
    </row>
  </sheetData>
  <mergeCells count="3">
    <mergeCell ref="C1:M1"/>
    <mergeCell ref="A4:A10"/>
    <mergeCell ref="A13:A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CB8EA-DC6F-4E34-96EC-174B56D098BF}">
  <dimension ref="A1:N156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1" width="55.109375" bestFit="1" customWidth="1"/>
    <col min="2" max="2" width="9" bestFit="1" customWidth="1"/>
    <col min="3" max="3" width="57" bestFit="1" customWidth="1"/>
    <col min="4" max="14" width="11" customWidth="1"/>
  </cols>
  <sheetData>
    <row r="1" spans="1:14" x14ac:dyDescent="0.3">
      <c r="A1" s="2" t="s">
        <v>54</v>
      </c>
      <c r="B1" s="2" t="s">
        <v>53</v>
      </c>
      <c r="C1" s="2" t="s">
        <v>52</v>
      </c>
      <c r="D1" s="2" t="s">
        <v>183</v>
      </c>
      <c r="E1" s="2" t="s">
        <v>184</v>
      </c>
      <c r="F1" s="2" t="s">
        <v>185</v>
      </c>
      <c r="G1" s="2" t="s">
        <v>186</v>
      </c>
      <c r="H1" s="2" t="s">
        <v>187</v>
      </c>
      <c r="I1" s="2" t="s">
        <v>188</v>
      </c>
      <c r="J1" s="2" t="s">
        <v>189</v>
      </c>
      <c r="K1" s="2" t="s">
        <v>190</v>
      </c>
      <c r="L1" s="2" t="s">
        <v>191</v>
      </c>
      <c r="M1" s="2" t="s">
        <v>192</v>
      </c>
      <c r="N1" s="2" t="s">
        <v>12</v>
      </c>
    </row>
    <row r="2" spans="1:14" ht="15" thickBot="1" x14ac:dyDescent="0.35"/>
    <row r="3" spans="1:14" x14ac:dyDescent="0.3">
      <c r="A3" s="26" t="s">
        <v>26</v>
      </c>
      <c r="B3" s="27">
        <v>1</v>
      </c>
      <c r="C3" s="27" t="s">
        <v>16</v>
      </c>
      <c r="D3" s="28">
        <v>9</v>
      </c>
      <c r="E3" s="28">
        <v>6</v>
      </c>
      <c r="F3" s="28">
        <v>8</v>
      </c>
      <c r="G3" s="28">
        <v>5</v>
      </c>
      <c r="H3" s="28">
        <v>2</v>
      </c>
      <c r="I3" s="28">
        <v>0</v>
      </c>
      <c r="J3" s="28">
        <v>2</v>
      </c>
      <c r="K3" s="28">
        <v>8</v>
      </c>
      <c r="L3" s="28">
        <v>3</v>
      </c>
      <c r="M3" s="28">
        <v>3</v>
      </c>
      <c r="N3" s="29">
        <f>SUM(D3:M3)</f>
        <v>46</v>
      </c>
    </row>
    <row r="4" spans="1:14" x14ac:dyDescent="0.3">
      <c r="A4" s="30"/>
      <c r="B4" s="3">
        <v>2</v>
      </c>
      <c r="C4" s="3" t="s">
        <v>44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3</v>
      </c>
      <c r="N4" s="15">
        <f t="shared" ref="N4:N11" si="0">SUM(D4:M4)</f>
        <v>3</v>
      </c>
    </row>
    <row r="5" spans="1:14" x14ac:dyDescent="0.3">
      <c r="A5" s="30"/>
      <c r="B5" s="3">
        <v>3</v>
      </c>
      <c r="C5" s="3" t="s">
        <v>45</v>
      </c>
      <c r="D5" s="1">
        <v>0</v>
      </c>
      <c r="E5" s="1">
        <v>0</v>
      </c>
      <c r="F5" s="1">
        <v>0</v>
      </c>
      <c r="G5" s="1">
        <v>0</v>
      </c>
      <c r="H5" s="1">
        <v>2</v>
      </c>
      <c r="I5" s="1">
        <v>0</v>
      </c>
      <c r="J5" s="1">
        <v>0</v>
      </c>
      <c r="K5" s="1">
        <v>0</v>
      </c>
      <c r="L5" s="1">
        <v>1</v>
      </c>
      <c r="M5" s="1">
        <v>0</v>
      </c>
      <c r="N5" s="15">
        <f t="shared" si="0"/>
        <v>3</v>
      </c>
    </row>
    <row r="6" spans="1:14" x14ac:dyDescent="0.3">
      <c r="A6" s="30"/>
      <c r="B6" s="3">
        <v>4</v>
      </c>
      <c r="C6" s="3" t="s">
        <v>46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1</v>
      </c>
      <c r="J6" s="1">
        <v>0</v>
      </c>
      <c r="K6" s="1">
        <v>0</v>
      </c>
      <c r="L6" s="1">
        <v>0</v>
      </c>
      <c r="M6" s="1">
        <v>0</v>
      </c>
      <c r="N6" s="15">
        <f t="shared" si="0"/>
        <v>1</v>
      </c>
    </row>
    <row r="7" spans="1:14" x14ac:dyDescent="0.3">
      <c r="A7" s="30"/>
      <c r="B7" s="3">
        <v>5</v>
      </c>
      <c r="C7" s="3" t="s">
        <v>47</v>
      </c>
      <c r="D7" s="1">
        <v>0</v>
      </c>
      <c r="E7" s="1">
        <v>0</v>
      </c>
      <c r="F7" s="1">
        <v>0</v>
      </c>
      <c r="G7" s="1">
        <v>1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5">
        <f t="shared" si="0"/>
        <v>2</v>
      </c>
    </row>
    <row r="8" spans="1:14" x14ac:dyDescent="0.3">
      <c r="A8" s="30"/>
      <c r="B8" s="3">
        <v>6</v>
      </c>
      <c r="C8" s="3" t="s">
        <v>48</v>
      </c>
      <c r="D8" s="1">
        <v>0</v>
      </c>
      <c r="E8" s="1">
        <v>2</v>
      </c>
      <c r="F8" s="1">
        <v>2</v>
      </c>
      <c r="G8" s="1">
        <v>0</v>
      </c>
      <c r="H8" s="1">
        <v>2</v>
      </c>
      <c r="I8" s="1">
        <v>0</v>
      </c>
      <c r="J8" s="1">
        <v>1</v>
      </c>
      <c r="K8" s="1">
        <v>2</v>
      </c>
      <c r="L8" s="1">
        <v>1</v>
      </c>
      <c r="M8" s="1">
        <v>2</v>
      </c>
      <c r="N8" s="15">
        <f t="shared" si="0"/>
        <v>12</v>
      </c>
    </row>
    <row r="9" spans="1:14" x14ac:dyDescent="0.3">
      <c r="A9" s="30"/>
      <c r="B9" s="3">
        <v>7</v>
      </c>
      <c r="C9" s="3" t="s">
        <v>49</v>
      </c>
      <c r="D9" s="1">
        <v>0</v>
      </c>
      <c r="E9" s="1">
        <v>0</v>
      </c>
      <c r="F9" s="1">
        <v>0</v>
      </c>
      <c r="G9" s="1">
        <v>2</v>
      </c>
      <c r="H9" s="1">
        <v>0</v>
      </c>
      <c r="I9" s="1">
        <v>0</v>
      </c>
      <c r="J9" s="1">
        <v>0</v>
      </c>
      <c r="K9" s="1">
        <v>0</v>
      </c>
      <c r="L9" s="1">
        <v>1</v>
      </c>
      <c r="M9" s="1">
        <v>0</v>
      </c>
      <c r="N9" s="15">
        <f t="shared" si="0"/>
        <v>3</v>
      </c>
    </row>
    <row r="10" spans="1:14" x14ac:dyDescent="0.3">
      <c r="A10" s="30"/>
      <c r="B10" s="3">
        <v>8</v>
      </c>
      <c r="C10" s="3" t="s">
        <v>50</v>
      </c>
      <c r="D10" s="1">
        <v>1</v>
      </c>
      <c r="E10" s="1">
        <v>0</v>
      </c>
      <c r="F10" s="1">
        <v>2</v>
      </c>
      <c r="G10" s="1">
        <v>2</v>
      </c>
      <c r="H10" s="1">
        <v>1</v>
      </c>
      <c r="I10" s="1">
        <v>0</v>
      </c>
      <c r="J10" s="1">
        <v>1</v>
      </c>
      <c r="K10" s="1">
        <v>2</v>
      </c>
      <c r="L10" s="1">
        <v>0</v>
      </c>
      <c r="M10" s="1">
        <v>0</v>
      </c>
      <c r="N10" s="15">
        <f t="shared" si="0"/>
        <v>9</v>
      </c>
    </row>
    <row r="11" spans="1:14" ht="15" thickBot="1" x14ac:dyDescent="0.35">
      <c r="A11" s="31"/>
      <c r="B11" s="32">
        <v>9</v>
      </c>
      <c r="C11" s="32" t="s">
        <v>51</v>
      </c>
      <c r="D11" s="33">
        <v>1</v>
      </c>
      <c r="E11" s="33">
        <v>1</v>
      </c>
      <c r="F11" s="33">
        <v>1</v>
      </c>
      <c r="G11" s="33">
        <v>5</v>
      </c>
      <c r="H11" s="33">
        <v>1</v>
      </c>
      <c r="I11" s="33">
        <v>3</v>
      </c>
      <c r="J11" s="33">
        <v>7</v>
      </c>
      <c r="K11" s="33">
        <v>3</v>
      </c>
      <c r="L11" s="33">
        <v>1</v>
      </c>
      <c r="M11" s="33">
        <v>10</v>
      </c>
      <c r="N11" s="34">
        <f t="shared" si="0"/>
        <v>33</v>
      </c>
    </row>
    <row r="12" spans="1:14" ht="15" thickBot="1" x14ac:dyDescent="0.35"/>
    <row r="13" spans="1:14" x14ac:dyDescent="0.3">
      <c r="A13" s="26" t="s">
        <v>27</v>
      </c>
      <c r="B13" s="27">
        <v>1</v>
      </c>
      <c r="C13" s="27" t="s">
        <v>55</v>
      </c>
      <c r="D13" s="28">
        <v>0</v>
      </c>
      <c r="E13" s="28">
        <v>0</v>
      </c>
      <c r="F13" s="28">
        <v>0</v>
      </c>
      <c r="G13" s="28">
        <v>2</v>
      </c>
      <c r="H13" s="28">
        <v>0</v>
      </c>
      <c r="I13" s="28">
        <v>2</v>
      </c>
      <c r="J13" s="28">
        <v>1</v>
      </c>
      <c r="K13" s="28">
        <v>0</v>
      </c>
      <c r="L13" s="28">
        <v>0</v>
      </c>
      <c r="M13" s="28">
        <v>1</v>
      </c>
      <c r="N13" s="29">
        <f>SUM(D13:M13)</f>
        <v>6</v>
      </c>
    </row>
    <row r="14" spans="1:14" x14ac:dyDescent="0.3">
      <c r="A14" s="30"/>
      <c r="B14" s="3">
        <v>2</v>
      </c>
      <c r="C14" s="3" t="s">
        <v>56</v>
      </c>
      <c r="D14" s="1">
        <v>0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5">
        <f t="shared" ref="N14:N20" si="1">SUM(D14:M14)</f>
        <v>1</v>
      </c>
    </row>
    <row r="15" spans="1:14" x14ac:dyDescent="0.3">
      <c r="A15" s="30"/>
      <c r="B15" s="3">
        <v>3</v>
      </c>
      <c r="C15" s="3" t="s">
        <v>57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5">
        <f t="shared" si="1"/>
        <v>0</v>
      </c>
    </row>
    <row r="16" spans="1:14" x14ac:dyDescent="0.3">
      <c r="A16" s="30"/>
      <c r="B16" s="3">
        <v>4</v>
      </c>
      <c r="C16" s="3" t="s">
        <v>58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5">
        <f t="shared" si="1"/>
        <v>0</v>
      </c>
    </row>
    <row r="17" spans="1:14" x14ac:dyDescent="0.3">
      <c r="A17" s="30"/>
      <c r="B17" s="3">
        <v>5</v>
      </c>
      <c r="C17" s="3" t="s">
        <v>59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5">
        <f t="shared" si="1"/>
        <v>0</v>
      </c>
    </row>
    <row r="18" spans="1:14" x14ac:dyDescent="0.3">
      <c r="A18" s="30"/>
      <c r="B18" s="3">
        <v>6</v>
      </c>
      <c r="C18" s="3" t="s">
        <v>60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1</v>
      </c>
      <c r="J18" s="1">
        <v>0</v>
      </c>
      <c r="K18" s="1">
        <v>0</v>
      </c>
      <c r="L18" s="1">
        <v>0</v>
      </c>
      <c r="M18" s="1">
        <v>0</v>
      </c>
      <c r="N18" s="15">
        <f t="shared" si="1"/>
        <v>1</v>
      </c>
    </row>
    <row r="19" spans="1:14" x14ac:dyDescent="0.3">
      <c r="A19" s="30"/>
      <c r="B19" s="3">
        <v>7</v>
      </c>
      <c r="C19" s="3" t="s">
        <v>61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5">
        <f t="shared" si="1"/>
        <v>0</v>
      </c>
    </row>
    <row r="20" spans="1:14" ht="15" thickBot="1" x14ac:dyDescent="0.35">
      <c r="A20" s="31"/>
      <c r="B20" s="32">
        <v>8</v>
      </c>
      <c r="C20" s="32" t="s">
        <v>62</v>
      </c>
      <c r="D20" s="33">
        <v>0</v>
      </c>
      <c r="E20" s="33">
        <v>0</v>
      </c>
      <c r="F20" s="33">
        <v>0</v>
      </c>
      <c r="G20" s="33">
        <v>2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4">
        <f t="shared" si="1"/>
        <v>2</v>
      </c>
    </row>
    <row r="21" spans="1:14" ht="15" thickBot="1" x14ac:dyDescent="0.35"/>
    <row r="22" spans="1:14" x14ac:dyDescent="0.3">
      <c r="A22" s="26" t="s">
        <v>28</v>
      </c>
      <c r="B22" s="27">
        <v>1</v>
      </c>
      <c r="C22" s="27" t="s">
        <v>63</v>
      </c>
      <c r="D22" s="28">
        <v>0</v>
      </c>
      <c r="E22" s="28">
        <v>0</v>
      </c>
      <c r="F22" s="28">
        <v>0</v>
      </c>
      <c r="G22" s="28">
        <v>0</v>
      </c>
      <c r="H22" s="28">
        <v>0</v>
      </c>
      <c r="I22" s="28">
        <v>0</v>
      </c>
      <c r="J22" s="28">
        <v>0</v>
      </c>
      <c r="K22" s="28">
        <v>0</v>
      </c>
      <c r="L22" s="28">
        <v>1</v>
      </c>
      <c r="M22" s="28">
        <v>0</v>
      </c>
      <c r="N22" s="29">
        <f>SUM(D22:M22)</f>
        <v>1</v>
      </c>
    </row>
    <row r="23" spans="1:14" x14ac:dyDescent="0.3">
      <c r="A23" s="30"/>
      <c r="B23" s="3">
        <v>2</v>
      </c>
      <c r="C23" s="3" t="s">
        <v>64</v>
      </c>
      <c r="D23" s="1">
        <v>2</v>
      </c>
      <c r="E23" s="1">
        <v>0</v>
      </c>
      <c r="F23" s="1">
        <v>0</v>
      </c>
      <c r="G23" s="1">
        <v>2</v>
      </c>
      <c r="H23" s="1">
        <v>0</v>
      </c>
      <c r="I23" s="1">
        <v>3</v>
      </c>
      <c r="J23" s="1">
        <v>1</v>
      </c>
      <c r="K23" s="1">
        <v>0</v>
      </c>
      <c r="L23" s="1">
        <v>0</v>
      </c>
      <c r="M23" s="1">
        <v>0</v>
      </c>
      <c r="N23" s="15">
        <f t="shared" ref="N23:N28" si="2">SUM(D23:M23)</f>
        <v>8</v>
      </c>
    </row>
    <row r="24" spans="1:14" x14ac:dyDescent="0.3">
      <c r="A24" s="30"/>
      <c r="B24" s="3">
        <v>3</v>
      </c>
      <c r="C24" s="3" t="s">
        <v>65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1</v>
      </c>
      <c r="M24" s="1">
        <v>0</v>
      </c>
      <c r="N24" s="15">
        <f t="shared" si="2"/>
        <v>1</v>
      </c>
    </row>
    <row r="25" spans="1:14" x14ac:dyDescent="0.3">
      <c r="A25" s="30"/>
      <c r="B25" s="3">
        <v>4</v>
      </c>
      <c r="C25" s="3" t="s">
        <v>66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1</v>
      </c>
      <c r="M25" s="1">
        <v>0</v>
      </c>
      <c r="N25" s="15">
        <f t="shared" si="2"/>
        <v>1</v>
      </c>
    </row>
    <row r="26" spans="1:14" x14ac:dyDescent="0.3">
      <c r="A26" s="30"/>
      <c r="B26" s="3">
        <v>5</v>
      </c>
      <c r="C26" s="3" t="s">
        <v>67</v>
      </c>
      <c r="D26" s="1">
        <v>0</v>
      </c>
      <c r="E26" s="1">
        <v>2</v>
      </c>
      <c r="F26" s="1">
        <v>0</v>
      </c>
      <c r="G26" s="1">
        <v>0</v>
      </c>
      <c r="H26" s="1">
        <v>0</v>
      </c>
      <c r="I26" s="1">
        <v>0</v>
      </c>
      <c r="J26" s="1">
        <v>1</v>
      </c>
      <c r="K26" s="1">
        <v>0</v>
      </c>
      <c r="L26" s="1">
        <v>0</v>
      </c>
      <c r="M26" s="1">
        <v>0</v>
      </c>
      <c r="N26" s="15">
        <f t="shared" si="2"/>
        <v>3</v>
      </c>
    </row>
    <row r="27" spans="1:14" x14ac:dyDescent="0.3">
      <c r="A27" s="30"/>
      <c r="B27" s="3">
        <v>6</v>
      </c>
      <c r="C27" s="3" t="s">
        <v>68</v>
      </c>
      <c r="D27" s="1">
        <v>0</v>
      </c>
      <c r="E27" s="1">
        <v>1</v>
      </c>
      <c r="F27" s="1">
        <v>0</v>
      </c>
      <c r="G27" s="1">
        <v>0</v>
      </c>
      <c r="H27" s="1">
        <v>0</v>
      </c>
      <c r="I27" s="1">
        <v>1</v>
      </c>
      <c r="J27" s="1">
        <v>0</v>
      </c>
      <c r="K27" s="1">
        <v>0</v>
      </c>
      <c r="L27" s="1">
        <v>0</v>
      </c>
      <c r="M27" s="1">
        <v>0</v>
      </c>
      <c r="N27" s="15">
        <f t="shared" si="2"/>
        <v>2</v>
      </c>
    </row>
    <row r="28" spans="1:14" ht="15" thickBot="1" x14ac:dyDescent="0.35">
      <c r="A28" s="31"/>
      <c r="B28" s="32">
        <v>7</v>
      </c>
      <c r="C28" s="32" t="s">
        <v>69</v>
      </c>
      <c r="D28" s="33">
        <v>2</v>
      </c>
      <c r="E28" s="33">
        <v>0</v>
      </c>
      <c r="F28" s="33">
        <v>0</v>
      </c>
      <c r="G28" s="33">
        <v>0</v>
      </c>
      <c r="H28" s="33">
        <v>0</v>
      </c>
      <c r="I28" s="33">
        <v>1</v>
      </c>
      <c r="J28" s="33">
        <v>0</v>
      </c>
      <c r="K28" s="33">
        <v>0</v>
      </c>
      <c r="L28" s="33">
        <v>0</v>
      </c>
      <c r="M28" s="33">
        <v>0</v>
      </c>
      <c r="N28" s="34">
        <f t="shared" si="2"/>
        <v>3</v>
      </c>
    </row>
    <row r="29" spans="1:14" ht="15" thickBot="1" x14ac:dyDescent="0.35"/>
    <row r="30" spans="1:14" x14ac:dyDescent="0.3">
      <c r="A30" s="26" t="s">
        <v>29</v>
      </c>
      <c r="B30" s="27">
        <v>1</v>
      </c>
      <c r="C30" s="27" t="s">
        <v>70</v>
      </c>
      <c r="D30" s="28">
        <v>5</v>
      </c>
      <c r="E30" s="28">
        <v>9</v>
      </c>
      <c r="F30" s="28">
        <v>10</v>
      </c>
      <c r="G30" s="28">
        <v>1</v>
      </c>
      <c r="H30" s="28">
        <v>6</v>
      </c>
      <c r="I30" s="28">
        <v>0</v>
      </c>
      <c r="J30" s="28">
        <v>3</v>
      </c>
      <c r="K30" s="28">
        <v>5</v>
      </c>
      <c r="L30" s="28">
        <v>17</v>
      </c>
      <c r="M30" s="28">
        <v>4</v>
      </c>
      <c r="N30" s="29">
        <f>SUM(D30:M30)</f>
        <v>60</v>
      </c>
    </row>
    <row r="31" spans="1:14" x14ac:dyDescent="0.3">
      <c r="A31" s="30"/>
      <c r="B31" s="3">
        <v>2</v>
      </c>
      <c r="C31" s="3" t="s">
        <v>71</v>
      </c>
      <c r="D31" s="1">
        <v>0</v>
      </c>
      <c r="E31" s="1">
        <v>0</v>
      </c>
      <c r="F31" s="1">
        <v>0</v>
      </c>
      <c r="G31" s="1">
        <v>0</v>
      </c>
      <c r="H31" s="1">
        <v>2</v>
      </c>
      <c r="I31" s="1">
        <v>0</v>
      </c>
      <c r="J31" s="1">
        <v>0</v>
      </c>
      <c r="K31" s="1">
        <v>0</v>
      </c>
      <c r="L31" s="1">
        <v>1</v>
      </c>
      <c r="M31" s="1">
        <v>1</v>
      </c>
      <c r="N31" s="15">
        <f t="shared" ref="N31:N38" si="3">SUM(D31:M31)</f>
        <v>4</v>
      </c>
    </row>
    <row r="32" spans="1:14" x14ac:dyDescent="0.3">
      <c r="A32" s="30"/>
      <c r="B32" s="3">
        <v>3</v>
      </c>
      <c r="C32" s="3" t="s">
        <v>72</v>
      </c>
      <c r="D32" s="1">
        <v>1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2</v>
      </c>
      <c r="N32" s="15">
        <f t="shared" si="3"/>
        <v>3</v>
      </c>
    </row>
    <row r="33" spans="1:14" x14ac:dyDescent="0.3">
      <c r="A33" s="30"/>
      <c r="B33" s="3">
        <v>4</v>
      </c>
      <c r="C33" s="3" t="s">
        <v>73</v>
      </c>
      <c r="D33" s="1">
        <v>1</v>
      </c>
      <c r="E33" s="1">
        <v>1</v>
      </c>
      <c r="F33" s="1">
        <v>1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2</v>
      </c>
      <c r="M33" s="1">
        <v>0</v>
      </c>
      <c r="N33" s="15">
        <f t="shared" si="3"/>
        <v>5</v>
      </c>
    </row>
    <row r="34" spans="1:14" x14ac:dyDescent="0.3">
      <c r="A34" s="30"/>
      <c r="B34" s="3">
        <v>5</v>
      </c>
      <c r="C34" s="3" t="s">
        <v>74</v>
      </c>
      <c r="D34" s="1">
        <v>4</v>
      </c>
      <c r="E34" s="1">
        <v>1</v>
      </c>
      <c r="F34" s="1">
        <v>4</v>
      </c>
      <c r="G34" s="1">
        <v>0</v>
      </c>
      <c r="H34" s="1">
        <v>0</v>
      </c>
      <c r="I34" s="1">
        <v>1</v>
      </c>
      <c r="J34" s="1">
        <v>3</v>
      </c>
      <c r="K34" s="1">
        <v>0</v>
      </c>
      <c r="L34" s="1">
        <v>1</v>
      </c>
      <c r="M34" s="1">
        <v>0</v>
      </c>
      <c r="N34" s="15">
        <f t="shared" si="3"/>
        <v>14</v>
      </c>
    </row>
    <row r="35" spans="1:14" x14ac:dyDescent="0.3">
      <c r="A35" s="30"/>
      <c r="B35" s="3">
        <v>6</v>
      </c>
      <c r="C35" s="3" t="s">
        <v>75</v>
      </c>
      <c r="D35" s="1">
        <v>7</v>
      </c>
      <c r="E35" s="1">
        <v>4</v>
      </c>
      <c r="F35" s="1">
        <v>12</v>
      </c>
      <c r="G35" s="1">
        <v>0</v>
      </c>
      <c r="H35" s="1">
        <v>0</v>
      </c>
      <c r="I35" s="1">
        <v>1</v>
      </c>
      <c r="J35" s="1">
        <v>4</v>
      </c>
      <c r="K35" s="1">
        <v>4</v>
      </c>
      <c r="L35" s="1">
        <v>9</v>
      </c>
      <c r="M35" s="1">
        <v>0</v>
      </c>
      <c r="N35" s="15">
        <f t="shared" si="3"/>
        <v>41</v>
      </c>
    </row>
    <row r="36" spans="1:14" x14ac:dyDescent="0.3">
      <c r="A36" s="30"/>
      <c r="B36" s="3">
        <v>7</v>
      </c>
      <c r="C36" s="3" t="s">
        <v>76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1</v>
      </c>
      <c r="L36" s="1">
        <v>0</v>
      </c>
      <c r="M36" s="1">
        <v>0</v>
      </c>
      <c r="N36" s="15">
        <f t="shared" si="3"/>
        <v>1</v>
      </c>
    </row>
    <row r="37" spans="1:14" x14ac:dyDescent="0.3">
      <c r="A37" s="30"/>
      <c r="B37" s="3">
        <v>8</v>
      </c>
      <c r="C37" s="3" t="s">
        <v>77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5">
        <f t="shared" si="3"/>
        <v>0</v>
      </c>
    </row>
    <row r="38" spans="1:14" ht="15" thickBot="1" x14ac:dyDescent="0.35">
      <c r="A38" s="31"/>
      <c r="B38" s="32">
        <v>9</v>
      </c>
      <c r="C38" s="32" t="s">
        <v>78</v>
      </c>
      <c r="D38" s="33">
        <v>1</v>
      </c>
      <c r="E38" s="33">
        <v>0</v>
      </c>
      <c r="F38" s="33">
        <v>2</v>
      </c>
      <c r="G38" s="33">
        <v>0</v>
      </c>
      <c r="H38" s="33">
        <v>0</v>
      </c>
      <c r="I38" s="33">
        <v>0</v>
      </c>
      <c r="J38" s="33">
        <v>0</v>
      </c>
      <c r="K38" s="33">
        <v>0</v>
      </c>
      <c r="L38" s="33">
        <v>0</v>
      </c>
      <c r="M38" s="33">
        <v>0</v>
      </c>
      <c r="N38" s="34">
        <f t="shared" si="3"/>
        <v>3</v>
      </c>
    </row>
    <row r="39" spans="1:14" ht="15" thickBot="1" x14ac:dyDescent="0.35"/>
    <row r="40" spans="1:14" x14ac:dyDescent="0.3">
      <c r="A40" s="26" t="s">
        <v>30</v>
      </c>
      <c r="B40" s="27">
        <v>1</v>
      </c>
      <c r="C40" s="27" t="s">
        <v>79</v>
      </c>
      <c r="D40" s="28">
        <v>0</v>
      </c>
      <c r="E40" s="28">
        <v>2</v>
      </c>
      <c r="F40" s="28">
        <v>3</v>
      </c>
      <c r="G40" s="28">
        <v>2</v>
      </c>
      <c r="H40" s="28">
        <v>1</v>
      </c>
      <c r="I40" s="28">
        <v>2</v>
      </c>
      <c r="J40" s="28">
        <v>0</v>
      </c>
      <c r="K40" s="28">
        <v>3</v>
      </c>
      <c r="L40" s="28">
        <v>4</v>
      </c>
      <c r="M40" s="28">
        <v>6</v>
      </c>
      <c r="N40" s="29">
        <f>SUM(D40:M40)</f>
        <v>23</v>
      </c>
    </row>
    <row r="41" spans="1:14" x14ac:dyDescent="0.3">
      <c r="A41" s="30"/>
      <c r="B41" s="3">
        <v>2</v>
      </c>
      <c r="C41" s="3" t="s">
        <v>80</v>
      </c>
      <c r="D41" s="1">
        <v>0</v>
      </c>
      <c r="E41" s="1">
        <v>1</v>
      </c>
      <c r="F41" s="1">
        <v>0</v>
      </c>
      <c r="G41" s="1">
        <v>0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  <c r="M41" s="1">
        <v>0</v>
      </c>
      <c r="N41" s="15">
        <f t="shared" ref="N41:N48" si="4">SUM(D41:M41)</f>
        <v>2</v>
      </c>
    </row>
    <row r="42" spans="1:14" x14ac:dyDescent="0.3">
      <c r="A42" s="30"/>
      <c r="B42" s="3">
        <v>3</v>
      </c>
      <c r="C42" s="3" t="s">
        <v>81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5">
        <f t="shared" si="4"/>
        <v>0</v>
      </c>
    </row>
    <row r="43" spans="1:14" x14ac:dyDescent="0.3">
      <c r="A43" s="30"/>
      <c r="B43" s="3">
        <v>4</v>
      </c>
      <c r="C43" s="3" t="s">
        <v>82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5">
        <f t="shared" si="4"/>
        <v>0</v>
      </c>
    </row>
    <row r="44" spans="1:14" x14ac:dyDescent="0.3">
      <c r="A44" s="30"/>
      <c r="B44" s="3">
        <v>5</v>
      </c>
      <c r="C44" s="3" t="s">
        <v>83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5">
        <f t="shared" si="4"/>
        <v>0</v>
      </c>
    </row>
    <row r="45" spans="1:14" x14ac:dyDescent="0.3">
      <c r="A45" s="30"/>
      <c r="B45" s="3">
        <v>6</v>
      </c>
      <c r="C45" s="3" t="s">
        <v>84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1</v>
      </c>
      <c r="N45" s="15">
        <f t="shared" si="4"/>
        <v>1</v>
      </c>
    </row>
    <row r="46" spans="1:14" x14ac:dyDescent="0.3">
      <c r="A46" s="30"/>
      <c r="B46" s="3">
        <v>7</v>
      </c>
      <c r="C46" s="3" t="s">
        <v>85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5">
        <f t="shared" si="4"/>
        <v>0</v>
      </c>
    </row>
    <row r="47" spans="1:14" x14ac:dyDescent="0.3">
      <c r="A47" s="30"/>
      <c r="B47" s="3">
        <v>8</v>
      </c>
      <c r="C47" s="3" t="s">
        <v>86</v>
      </c>
      <c r="D47" s="1">
        <v>0</v>
      </c>
      <c r="E47" s="1">
        <v>1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2</v>
      </c>
      <c r="M47" s="1">
        <v>0</v>
      </c>
      <c r="N47" s="15">
        <f t="shared" si="4"/>
        <v>3</v>
      </c>
    </row>
    <row r="48" spans="1:14" ht="15" thickBot="1" x14ac:dyDescent="0.35">
      <c r="A48" s="31"/>
      <c r="B48" s="32">
        <v>9</v>
      </c>
      <c r="C48" s="32" t="s">
        <v>87</v>
      </c>
      <c r="D48" s="33">
        <v>0</v>
      </c>
      <c r="E48" s="33">
        <v>1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4">
        <f t="shared" si="4"/>
        <v>1</v>
      </c>
    </row>
    <row r="49" spans="1:14" ht="15" thickBot="1" x14ac:dyDescent="0.35"/>
    <row r="50" spans="1:14" x14ac:dyDescent="0.3">
      <c r="A50" s="26" t="s">
        <v>31</v>
      </c>
      <c r="B50" s="27">
        <v>1</v>
      </c>
      <c r="C50" s="27" t="s">
        <v>88</v>
      </c>
      <c r="D50" s="28">
        <v>9</v>
      </c>
      <c r="E50" s="28">
        <v>12</v>
      </c>
      <c r="F50" s="28">
        <v>1</v>
      </c>
      <c r="G50" s="28">
        <v>4</v>
      </c>
      <c r="H50" s="28">
        <v>3</v>
      </c>
      <c r="I50" s="28">
        <v>7</v>
      </c>
      <c r="J50" s="28">
        <v>4</v>
      </c>
      <c r="K50" s="28">
        <v>13</v>
      </c>
      <c r="L50" s="28">
        <v>9</v>
      </c>
      <c r="M50" s="28">
        <v>3</v>
      </c>
      <c r="N50" s="29">
        <f>SUM(D50:M50)</f>
        <v>65</v>
      </c>
    </row>
    <row r="51" spans="1:14" x14ac:dyDescent="0.3">
      <c r="A51" s="30"/>
      <c r="B51" s="3">
        <v>2</v>
      </c>
      <c r="C51" s="3" t="s">
        <v>89</v>
      </c>
      <c r="D51" s="1">
        <v>2</v>
      </c>
      <c r="E51" s="1">
        <v>6</v>
      </c>
      <c r="F51" s="1">
        <v>5</v>
      </c>
      <c r="G51" s="1">
        <v>14</v>
      </c>
      <c r="H51" s="1">
        <v>4</v>
      </c>
      <c r="I51" s="1">
        <v>5</v>
      </c>
      <c r="J51" s="1">
        <v>6</v>
      </c>
      <c r="K51" s="1">
        <v>10</v>
      </c>
      <c r="L51" s="1">
        <v>10</v>
      </c>
      <c r="M51" s="1">
        <v>6</v>
      </c>
      <c r="N51" s="15">
        <f t="shared" ref="N51:N58" si="5">SUM(D51:M51)</f>
        <v>68</v>
      </c>
    </row>
    <row r="52" spans="1:14" x14ac:dyDescent="0.3">
      <c r="A52" s="30"/>
      <c r="B52" s="3">
        <v>3</v>
      </c>
      <c r="C52" s="3" t="s">
        <v>90</v>
      </c>
      <c r="D52" s="1">
        <v>3</v>
      </c>
      <c r="E52" s="1">
        <v>9</v>
      </c>
      <c r="F52" s="1">
        <v>5</v>
      </c>
      <c r="G52" s="1">
        <v>9</v>
      </c>
      <c r="H52" s="1">
        <v>1</v>
      </c>
      <c r="I52" s="1">
        <v>2</v>
      </c>
      <c r="J52" s="1">
        <v>1</v>
      </c>
      <c r="K52" s="1">
        <v>1</v>
      </c>
      <c r="L52" s="1">
        <v>7</v>
      </c>
      <c r="M52" s="1">
        <v>4</v>
      </c>
      <c r="N52" s="15">
        <f t="shared" si="5"/>
        <v>42</v>
      </c>
    </row>
    <row r="53" spans="1:14" x14ac:dyDescent="0.3">
      <c r="A53" s="30"/>
      <c r="B53" s="3">
        <v>4</v>
      </c>
      <c r="C53" s="3" t="s">
        <v>91</v>
      </c>
      <c r="D53" s="1">
        <v>12</v>
      </c>
      <c r="E53" s="1">
        <v>6</v>
      </c>
      <c r="F53" s="1">
        <v>3</v>
      </c>
      <c r="G53" s="1">
        <v>1</v>
      </c>
      <c r="H53" s="1">
        <v>1</v>
      </c>
      <c r="I53" s="1">
        <v>1</v>
      </c>
      <c r="J53" s="1">
        <v>4</v>
      </c>
      <c r="K53" s="1">
        <v>5</v>
      </c>
      <c r="L53" s="1">
        <v>12</v>
      </c>
      <c r="M53" s="1">
        <v>0</v>
      </c>
      <c r="N53" s="15">
        <f t="shared" si="5"/>
        <v>45</v>
      </c>
    </row>
    <row r="54" spans="1:14" x14ac:dyDescent="0.3">
      <c r="A54" s="30"/>
      <c r="B54" s="3">
        <v>5</v>
      </c>
      <c r="C54" s="3" t="s">
        <v>92</v>
      </c>
      <c r="D54" s="1">
        <v>0</v>
      </c>
      <c r="E54" s="1">
        <v>1</v>
      </c>
      <c r="F54" s="1">
        <v>0</v>
      </c>
      <c r="G54" s="1">
        <v>0</v>
      </c>
      <c r="H54" s="1">
        <v>0</v>
      </c>
      <c r="I54" s="1">
        <v>2</v>
      </c>
      <c r="J54" s="1">
        <v>0</v>
      </c>
      <c r="K54" s="1">
        <v>0</v>
      </c>
      <c r="L54" s="1">
        <v>2</v>
      </c>
      <c r="M54" s="1">
        <v>0</v>
      </c>
      <c r="N54" s="15">
        <f t="shared" si="5"/>
        <v>5</v>
      </c>
    </row>
    <row r="55" spans="1:14" x14ac:dyDescent="0.3">
      <c r="A55" s="30"/>
      <c r="B55" s="3">
        <v>6</v>
      </c>
      <c r="C55" s="3" t="s">
        <v>93</v>
      </c>
      <c r="D55" s="1">
        <v>0</v>
      </c>
      <c r="E55" s="1">
        <v>0</v>
      </c>
      <c r="F55" s="1">
        <v>0</v>
      </c>
      <c r="G55" s="1">
        <v>1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5">
        <f t="shared" si="5"/>
        <v>1</v>
      </c>
    </row>
    <row r="56" spans="1:14" x14ac:dyDescent="0.3">
      <c r="A56" s="30"/>
      <c r="B56" s="3">
        <v>7</v>
      </c>
      <c r="C56" s="3" t="s">
        <v>94</v>
      </c>
      <c r="D56" s="1">
        <v>1</v>
      </c>
      <c r="E56" s="1">
        <v>0</v>
      </c>
      <c r="F56" s="1">
        <v>0</v>
      </c>
      <c r="G56" s="1">
        <v>4</v>
      </c>
      <c r="H56" s="1">
        <v>4</v>
      </c>
      <c r="I56" s="1">
        <v>0</v>
      </c>
      <c r="J56" s="1">
        <v>3</v>
      </c>
      <c r="K56" s="1">
        <v>2</v>
      </c>
      <c r="L56" s="1">
        <v>1</v>
      </c>
      <c r="M56" s="1">
        <v>1</v>
      </c>
      <c r="N56" s="15">
        <f t="shared" si="5"/>
        <v>16</v>
      </c>
    </row>
    <row r="57" spans="1:14" x14ac:dyDescent="0.3">
      <c r="A57" s="30"/>
      <c r="B57" s="3">
        <v>8</v>
      </c>
      <c r="C57" s="3" t="s">
        <v>95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1</v>
      </c>
      <c r="K57" s="1">
        <v>0</v>
      </c>
      <c r="L57" s="1">
        <v>0</v>
      </c>
      <c r="M57" s="1">
        <v>1</v>
      </c>
      <c r="N57" s="15">
        <f t="shared" si="5"/>
        <v>2</v>
      </c>
    </row>
    <row r="58" spans="1:14" ht="15" thickBot="1" x14ac:dyDescent="0.35">
      <c r="A58" s="31"/>
      <c r="B58" s="32">
        <v>9</v>
      </c>
      <c r="C58" s="32" t="s">
        <v>96</v>
      </c>
      <c r="D58" s="33">
        <v>0</v>
      </c>
      <c r="E58" s="33">
        <v>0</v>
      </c>
      <c r="F58" s="33">
        <v>0</v>
      </c>
      <c r="G58" s="33">
        <v>0</v>
      </c>
      <c r="H58" s="33">
        <v>0</v>
      </c>
      <c r="I58" s="33">
        <v>0</v>
      </c>
      <c r="J58" s="33">
        <v>0</v>
      </c>
      <c r="K58" s="33">
        <v>0</v>
      </c>
      <c r="L58" s="33">
        <v>0</v>
      </c>
      <c r="M58" s="33">
        <v>0</v>
      </c>
      <c r="N58" s="34">
        <f t="shared" si="5"/>
        <v>0</v>
      </c>
    </row>
    <row r="59" spans="1:14" ht="15" thickBot="1" x14ac:dyDescent="0.35"/>
    <row r="60" spans="1:14" x14ac:dyDescent="0.3">
      <c r="A60" s="26" t="s">
        <v>32</v>
      </c>
      <c r="B60" s="27">
        <v>1</v>
      </c>
      <c r="C60" s="27" t="s">
        <v>97</v>
      </c>
      <c r="D60" s="28">
        <v>0</v>
      </c>
      <c r="E60" s="28">
        <v>0</v>
      </c>
      <c r="F60" s="28">
        <v>1</v>
      </c>
      <c r="G60" s="28">
        <v>0</v>
      </c>
      <c r="H60" s="28">
        <v>0</v>
      </c>
      <c r="I60" s="28">
        <v>1</v>
      </c>
      <c r="J60" s="28">
        <v>0</v>
      </c>
      <c r="K60" s="28">
        <v>0</v>
      </c>
      <c r="L60" s="28">
        <v>0</v>
      </c>
      <c r="M60" s="28">
        <v>0</v>
      </c>
      <c r="N60" s="29">
        <f>SUM(D60:M60)</f>
        <v>2</v>
      </c>
    </row>
    <row r="61" spans="1:14" x14ac:dyDescent="0.3">
      <c r="A61" s="30"/>
      <c r="B61" s="3">
        <v>2</v>
      </c>
      <c r="C61" s="3" t="s">
        <v>98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5">
        <f t="shared" ref="N61:N68" si="6">SUM(D61:M61)</f>
        <v>0</v>
      </c>
    </row>
    <row r="62" spans="1:14" x14ac:dyDescent="0.3">
      <c r="A62" s="30"/>
      <c r="B62" s="3">
        <v>3</v>
      </c>
      <c r="C62" s="3" t="s">
        <v>99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5">
        <f t="shared" si="6"/>
        <v>0</v>
      </c>
    </row>
    <row r="63" spans="1:14" x14ac:dyDescent="0.3">
      <c r="A63" s="30"/>
      <c r="B63" s="3">
        <v>4</v>
      </c>
      <c r="C63" s="3" t="s">
        <v>100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5">
        <f t="shared" si="6"/>
        <v>0</v>
      </c>
    </row>
    <row r="64" spans="1:14" x14ac:dyDescent="0.3">
      <c r="A64" s="30"/>
      <c r="B64" s="3">
        <v>5</v>
      </c>
      <c r="C64" s="3" t="s">
        <v>101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5">
        <f t="shared" si="6"/>
        <v>0</v>
      </c>
    </row>
    <row r="65" spans="1:14" x14ac:dyDescent="0.3">
      <c r="A65" s="30"/>
      <c r="B65" s="3">
        <v>6</v>
      </c>
      <c r="C65" s="3" t="s">
        <v>102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5">
        <f t="shared" si="6"/>
        <v>0</v>
      </c>
    </row>
    <row r="66" spans="1:14" x14ac:dyDescent="0.3">
      <c r="A66" s="30"/>
      <c r="B66" s="3">
        <v>7</v>
      </c>
      <c r="C66" s="3" t="s">
        <v>103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5">
        <f t="shared" si="6"/>
        <v>0</v>
      </c>
    </row>
    <row r="67" spans="1:14" x14ac:dyDescent="0.3">
      <c r="A67" s="30"/>
      <c r="B67" s="3">
        <v>8</v>
      </c>
      <c r="C67" s="3" t="s">
        <v>104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5">
        <f t="shared" si="6"/>
        <v>0</v>
      </c>
    </row>
    <row r="68" spans="1:14" ht="15" thickBot="1" x14ac:dyDescent="0.35">
      <c r="A68" s="31"/>
      <c r="B68" s="32">
        <v>9</v>
      </c>
      <c r="C68" s="32" t="s">
        <v>105</v>
      </c>
      <c r="D68" s="33">
        <v>0</v>
      </c>
      <c r="E68" s="33">
        <v>0</v>
      </c>
      <c r="F68" s="33">
        <v>0</v>
      </c>
      <c r="G68" s="33">
        <v>0</v>
      </c>
      <c r="H68" s="33">
        <v>0</v>
      </c>
      <c r="I68" s="33">
        <v>0</v>
      </c>
      <c r="J68" s="33">
        <v>0</v>
      </c>
      <c r="K68" s="33">
        <v>0</v>
      </c>
      <c r="L68" s="33">
        <v>0</v>
      </c>
      <c r="M68" s="33">
        <v>0</v>
      </c>
      <c r="N68" s="34">
        <f t="shared" si="6"/>
        <v>0</v>
      </c>
    </row>
    <row r="69" spans="1:14" ht="15" thickBot="1" x14ac:dyDescent="0.35"/>
    <row r="70" spans="1:14" x14ac:dyDescent="0.3">
      <c r="A70" s="26" t="s">
        <v>33</v>
      </c>
      <c r="B70" s="27">
        <v>1</v>
      </c>
      <c r="C70" s="27" t="s">
        <v>106</v>
      </c>
      <c r="D70" s="28">
        <v>0</v>
      </c>
      <c r="E70" s="28">
        <v>0</v>
      </c>
      <c r="F70" s="28">
        <v>0</v>
      </c>
      <c r="G70" s="28">
        <v>0</v>
      </c>
      <c r="H70" s="28">
        <v>0</v>
      </c>
      <c r="I70" s="28">
        <v>0</v>
      </c>
      <c r="J70" s="28">
        <v>0</v>
      </c>
      <c r="K70" s="28">
        <v>0</v>
      </c>
      <c r="L70" s="28">
        <v>0</v>
      </c>
      <c r="M70" s="28">
        <v>0</v>
      </c>
      <c r="N70" s="29">
        <f>SUM(D70:M70)</f>
        <v>0</v>
      </c>
    </row>
    <row r="71" spans="1:14" x14ac:dyDescent="0.3">
      <c r="A71" s="30"/>
      <c r="B71" s="3">
        <v>2</v>
      </c>
      <c r="C71" s="3" t="s">
        <v>107</v>
      </c>
      <c r="D71" s="1">
        <v>0</v>
      </c>
      <c r="E71" s="1">
        <v>0</v>
      </c>
      <c r="F71" s="1">
        <v>0</v>
      </c>
      <c r="G71" s="1">
        <v>0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1</v>
      </c>
      <c r="N71" s="15">
        <f t="shared" ref="N71:N77" si="7">SUM(D71:M71)</f>
        <v>2</v>
      </c>
    </row>
    <row r="72" spans="1:14" x14ac:dyDescent="0.3">
      <c r="A72" s="30"/>
      <c r="B72" s="3">
        <v>3</v>
      </c>
      <c r="C72" s="3" t="s">
        <v>108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5">
        <f t="shared" si="7"/>
        <v>0</v>
      </c>
    </row>
    <row r="73" spans="1:14" x14ac:dyDescent="0.3">
      <c r="A73" s="30"/>
      <c r="B73" s="3">
        <v>4</v>
      </c>
      <c r="C73" s="3" t="s">
        <v>109</v>
      </c>
      <c r="D73" s="1">
        <v>0</v>
      </c>
      <c r="E73" s="1">
        <v>0</v>
      </c>
      <c r="F73" s="1">
        <v>0</v>
      </c>
      <c r="G73" s="1">
        <v>0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5">
        <f t="shared" si="7"/>
        <v>1</v>
      </c>
    </row>
    <row r="74" spans="1:14" x14ac:dyDescent="0.3">
      <c r="A74" s="30"/>
      <c r="B74" s="3">
        <v>5</v>
      </c>
      <c r="C74" s="3" t="s">
        <v>110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5">
        <f t="shared" si="7"/>
        <v>0</v>
      </c>
    </row>
    <row r="75" spans="1:14" x14ac:dyDescent="0.3">
      <c r="A75" s="30"/>
      <c r="B75" s="3">
        <v>6</v>
      </c>
      <c r="C75" s="3" t="s">
        <v>111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5">
        <f t="shared" si="7"/>
        <v>0</v>
      </c>
    </row>
    <row r="76" spans="1:14" x14ac:dyDescent="0.3">
      <c r="A76" s="30"/>
      <c r="B76" s="3">
        <v>7</v>
      </c>
      <c r="C76" s="3" t="s">
        <v>112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1</v>
      </c>
      <c r="N76" s="15">
        <f t="shared" si="7"/>
        <v>1</v>
      </c>
    </row>
    <row r="77" spans="1:14" ht="15" thickBot="1" x14ac:dyDescent="0.35">
      <c r="A77" s="31"/>
      <c r="B77" s="32">
        <v>8</v>
      </c>
      <c r="C77" s="32" t="s">
        <v>113</v>
      </c>
      <c r="D77" s="33">
        <v>0</v>
      </c>
      <c r="E77" s="33">
        <v>0</v>
      </c>
      <c r="F77" s="33">
        <v>0</v>
      </c>
      <c r="G77" s="33">
        <v>0</v>
      </c>
      <c r="H77" s="33">
        <v>0</v>
      </c>
      <c r="I77" s="33">
        <v>0</v>
      </c>
      <c r="J77" s="33">
        <v>0</v>
      </c>
      <c r="K77" s="33">
        <v>0</v>
      </c>
      <c r="L77" s="33">
        <v>0</v>
      </c>
      <c r="M77" s="33">
        <v>0</v>
      </c>
      <c r="N77" s="34">
        <f t="shared" si="7"/>
        <v>0</v>
      </c>
    </row>
    <row r="78" spans="1:14" ht="15" thickBot="1" x14ac:dyDescent="0.35"/>
    <row r="79" spans="1:14" x14ac:dyDescent="0.3">
      <c r="A79" s="26" t="s">
        <v>34</v>
      </c>
      <c r="B79" s="27">
        <v>1</v>
      </c>
      <c r="C79" s="27" t="s">
        <v>18</v>
      </c>
      <c r="D79" s="28">
        <v>7</v>
      </c>
      <c r="E79" s="28">
        <v>1</v>
      </c>
      <c r="F79" s="28">
        <v>1</v>
      </c>
      <c r="G79" s="28">
        <v>1</v>
      </c>
      <c r="H79" s="28">
        <v>9</v>
      </c>
      <c r="I79" s="28">
        <v>0</v>
      </c>
      <c r="J79" s="28">
        <v>0</v>
      </c>
      <c r="K79" s="28">
        <v>1</v>
      </c>
      <c r="L79" s="28">
        <v>2</v>
      </c>
      <c r="M79" s="28">
        <v>1</v>
      </c>
      <c r="N79" s="29">
        <f>SUM(D79:M79)</f>
        <v>23</v>
      </c>
    </row>
    <row r="80" spans="1:14" x14ac:dyDescent="0.3">
      <c r="A80" s="30"/>
      <c r="B80" s="3">
        <v>2</v>
      </c>
      <c r="C80" s="3" t="s">
        <v>114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5">
        <f t="shared" ref="N80:N87" si="8">SUM(D80:M80)</f>
        <v>0</v>
      </c>
    </row>
    <row r="81" spans="1:14" x14ac:dyDescent="0.3">
      <c r="A81" s="30"/>
      <c r="B81" s="3">
        <v>3</v>
      </c>
      <c r="C81" s="3" t="s">
        <v>115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5">
        <f t="shared" si="8"/>
        <v>0</v>
      </c>
    </row>
    <row r="82" spans="1:14" x14ac:dyDescent="0.3">
      <c r="A82" s="30"/>
      <c r="B82" s="3">
        <v>4</v>
      </c>
      <c r="C82" s="3" t="s">
        <v>116</v>
      </c>
      <c r="D82" s="1">
        <v>0</v>
      </c>
      <c r="E82" s="1">
        <v>0</v>
      </c>
      <c r="F82" s="1">
        <v>0</v>
      </c>
      <c r="G82" s="1">
        <v>0</v>
      </c>
      <c r="H82" s="1">
        <v>1</v>
      </c>
      <c r="I82" s="1">
        <v>0</v>
      </c>
      <c r="J82" s="1">
        <v>0</v>
      </c>
      <c r="K82" s="1">
        <v>1</v>
      </c>
      <c r="L82" s="1">
        <v>0</v>
      </c>
      <c r="M82" s="1">
        <v>0</v>
      </c>
      <c r="N82" s="15">
        <f t="shared" si="8"/>
        <v>2</v>
      </c>
    </row>
    <row r="83" spans="1:14" x14ac:dyDescent="0.3">
      <c r="A83" s="30"/>
      <c r="B83" s="3">
        <v>5</v>
      </c>
      <c r="C83" s="3" t="s">
        <v>117</v>
      </c>
      <c r="D83" s="1">
        <v>2</v>
      </c>
      <c r="E83" s="1">
        <v>0</v>
      </c>
      <c r="F83" s="1">
        <v>0</v>
      </c>
      <c r="G83" s="1">
        <v>1</v>
      </c>
      <c r="H83" s="1">
        <v>2</v>
      </c>
      <c r="I83" s="1">
        <v>1</v>
      </c>
      <c r="J83" s="1">
        <v>0</v>
      </c>
      <c r="K83" s="1">
        <v>0</v>
      </c>
      <c r="L83" s="1">
        <v>1</v>
      </c>
      <c r="M83" s="1">
        <v>0</v>
      </c>
      <c r="N83" s="15">
        <f t="shared" si="8"/>
        <v>7</v>
      </c>
    </row>
    <row r="84" spans="1:14" x14ac:dyDescent="0.3">
      <c r="A84" s="30"/>
      <c r="B84" s="3">
        <v>6</v>
      </c>
      <c r="C84" s="3" t="s">
        <v>118</v>
      </c>
      <c r="D84" s="1">
        <v>0</v>
      </c>
      <c r="E84" s="1">
        <v>4</v>
      </c>
      <c r="F84" s="1">
        <v>0</v>
      </c>
      <c r="G84" s="1">
        <v>0</v>
      </c>
      <c r="H84" s="1">
        <v>2</v>
      </c>
      <c r="I84" s="1">
        <v>0</v>
      </c>
      <c r="J84" s="1">
        <v>0</v>
      </c>
      <c r="K84" s="1">
        <v>0</v>
      </c>
      <c r="L84" s="1">
        <v>1</v>
      </c>
      <c r="M84" s="1">
        <v>3</v>
      </c>
      <c r="N84" s="15">
        <f t="shared" si="8"/>
        <v>10</v>
      </c>
    </row>
    <row r="85" spans="1:14" x14ac:dyDescent="0.3">
      <c r="A85" s="30"/>
      <c r="B85" s="3">
        <v>7</v>
      </c>
      <c r="C85" s="3" t="s">
        <v>119</v>
      </c>
      <c r="D85" s="1">
        <v>0</v>
      </c>
      <c r="E85" s="1">
        <v>1</v>
      </c>
      <c r="F85" s="1">
        <v>0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5">
        <f t="shared" si="8"/>
        <v>3</v>
      </c>
    </row>
    <row r="86" spans="1:14" x14ac:dyDescent="0.3">
      <c r="A86" s="30"/>
      <c r="B86" s="3">
        <v>8</v>
      </c>
      <c r="C86" s="3" t="s">
        <v>120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5">
        <f t="shared" si="8"/>
        <v>0</v>
      </c>
    </row>
    <row r="87" spans="1:14" ht="15" thickBot="1" x14ac:dyDescent="0.35">
      <c r="A87" s="31"/>
      <c r="B87" s="32">
        <v>9</v>
      </c>
      <c r="C87" s="32" t="s">
        <v>121</v>
      </c>
      <c r="D87" s="33">
        <v>0</v>
      </c>
      <c r="E87" s="33">
        <v>0</v>
      </c>
      <c r="F87" s="33">
        <v>0</v>
      </c>
      <c r="G87" s="33">
        <v>0</v>
      </c>
      <c r="H87" s="33">
        <v>0</v>
      </c>
      <c r="I87" s="33">
        <v>0</v>
      </c>
      <c r="J87" s="33">
        <v>0</v>
      </c>
      <c r="K87" s="33">
        <v>0</v>
      </c>
      <c r="L87" s="33">
        <v>0</v>
      </c>
      <c r="M87" s="33">
        <v>0</v>
      </c>
      <c r="N87" s="34">
        <f t="shared" si="8"/>
        <v>0</v>
      </c>
    </row>
    <row r="88" spans="1:14" ht="15" thickBot="1" x14ac:dyDescent="0.35"/>
    <row r="89" spans="1:14" x14ac:dyDescent="0.3">
      <c r="A89" s="26" t="s">
        <v>35</v>
      </c>
      <c r="B89" s="27">
        <v>1</v>
      </c>
      <c r="C89" s="27" t="s">
        <v>19</v>
      </c>
      <c r="D89" s="28">
        <v>0</v>
      </c>
      <c r="E89" s="28">
        <v>0</v>
      </c>
      <c r="F89" s="28">
        <v>0</v>
      </c>
      <c r="G89" s="28">
        <v>1</v>
      </c>
      <c r="H89" s="28">
        <v>1</v>
      </c>
      <c r="I89" s="28">
        <v>0</v>
      </c>
      <c r="J89" s="28">
        <v>1</v>
      </c>
      <c r="K89" s="28">
        <v>1</v>
      </c>
      <c r="L89" s="28">
        <v>1</v>
      </c>
      <c r="M89" s="28">
        <v>0</v>
      </c>
      <c r="N89" s="29">
        <f>SUM(D89:M89)</f>
        <v>5</v>
      </c>
    </row>
    <row r="90" spans="1:14" x14ac:dyDescent="0.3">
      <c r="A90" s="30"/>
      <c r="B90" s="3">
        <v>2</v>
      </c>
      <c r="C90" s="3" t="s">
        <v>122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5">
        <f t="shared" ref="N90:N97" si="9">SUM(D90:M90)</f>
        <v>0</v>
      </c>
    </row>
    <row r="91" spans="1:14" x14ac:dyDescent="0.3">
      <c r="A91" s="30"/>
      <c r="B91" s="3">
        <v>3</v>
      </c>
      <c r="C91" s="3" t="s">
        <v>123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5">
        <f t="shared" si="9"/>
        <v>0</v>
      </c>
    </row>
    <row r="92" spans="1:14" x14ac:dyDescent="0.3">
      <c r="A92" s="30"/>
      <c r="B92" s="3">
        <v>4</v>
      </c>
      <c r="C92" s="3" t="s">
        <v>124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5">
        <f t="shared" si="9"/>
        <v>0</v>
      </c>
    </row>
    <row r="93" spans="1:14" x14ac:dyDescent="0.3">
      <c r="A93" s="30"/>
      <c r="B93" s="3">
        <v>5</v>
      </c>
      <c r="C93" s="3" t="s">
        <v>125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1</v>
      </c>
      <c r="K93" s="1">
        <v>0</v>
      </c>
      <c r="L93" s="1">
        <v>0</v>
      </c>
      <c r="M93" s="1">
        <v>0</v>
      </c>
      <c r="N93" s="15">
        <f t="shared" si="9"/>
        <v>1</v>
      </c>
    </row>
    <row r="94" spans="1:14" x14ac:dyDescent="0.3">
      <c r="A94" s="30"/>
      <c r="B94" s="3">
        <v>6</v>
      </c>
      <c r="C94" s="3" t="s">
        <v>126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5">
        <f t="shared" si="9"/>
        <v>0</v>
      </c>
    </row>
    <row r="95" spans="1:14" x14ac:dyDescent="0.3">
      <c r="A95" s="30"/>
      <c r="B95" s="3">
        <v>7</v>
      </c>
      <c r="C95" s="3" t="s">
        <v>127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5">
        <f t="shared" si="9"/>
        <v>0</v>
      </c>
    </row>
    <row r="96" spans="1:14" x14ac:dyDescent="0.3">
      <c r="A96" s="30"/>
      <c r="B96" s="3">
        <v>8</v>
      </c>
      <c r="C96" s="3" t="s">
        <v>128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5">
        <f t="shared" si="9"/>
        <v>0</v>
      </c>
    </row>
    <row r="97" spans="1:14" ht="15" thickBot="1" x14ac:dyDescent="0.35">
      <c r="A97" s="31"/>
      <c r="B97" s="32">
        <v>9</v>
      </c>
      <c r="C97" s="32" t="s">
        <v>129</v>
      </c>
      <c r="D97" s="33">
        <v>0</v>
      </c>
      <c r="E97" s="33">
        <v>0</v>
      </c>
      <c r="F97" s="33">
        <v>0</v>
      </c>
      <c r="G97" s="33">
        <v>0</v>
      </c>
      <c r="H97" s="33">
        <v>0</v>
      </c>
      <c r="I97" s="33">
        <v>0</v>
      </c>
      <c r="J97" s="33">
        <v>0</v>
      </c>
      <c r="K97" s="33">
        <v>0</v>
      </c>
      <c r="L97" s="33">
        <v>0</v>
      </c>
      <c r="M97" s="33">
        <v>0</v>
      </c>
      <c r="N97" s="34">
        <f t="shared" si="9"/>
        <v>0</v>
      </c>
    </row>
    <row r="98" spans="1:14" ht="15" thickBot="1" x14ac:dyDescent="0.35"/>
    <row r="99" spans="1:14" x14ac:dyDescent="0.3">
      <c r="A99" s="26" t="s">
        <v>36</v>
      </c>
      <c r="B99" s="27">
        <v>1</v>
      </c>
      <c r="C99" s="27" t="s">
        <v>130</v>
      </c>
      <c r="D99" s="28">
        <v>4</v>
      </c>
      <c r="E99" s="28">
        <v>0</v>
      </c>
      <c r="F99" s="28">
        <v>5</v>
      </c>
      <c r="G99" s="28">
        <v>0</v>
      </c>
      <c r="H99" s="28">
        <v>0</v>
      </c>
      <c r="I99" s="28">
        <v>1</v>
      </c>
      <c r="J99" s="28">
        <v>6</v>
      </c>
      <c r="K99" s="28">
        <v>2</v>
      </c>
      <c r="L99" s="28">
        <v>2</v>
      </c>
      <c r="M99" s="28">
        <v>1</v>
      </c>
      <c r="N99" s="29">
        <f>SUM(D99:M99)</f>
        <v>21</v>
      </c>
    </row>
    <row r="100" spans="1:14" x14ac:dyDescent="0.3">
      <c r="A100" s="30"/>
      <c r="B100" s="3">
        <v>2</v>
      </c>
      <c r="C100" s="3" t="s">
        <v>131</v>
      </c>
      <c r="D100" s="1">
        <v>7</v>
      </c>
      <c r="E100" s="1">
        <v>3</v>
      </c>
      <c r="F100" s="1">
        <v>5</v>
      </c>
      <c r="G100" s="1">
        <v>10</v>
      </c>
      <c r="H100" s="1">
        <v>8</v>
      </c>
      <c r="I100" s="1">
        <v>13</v>
      </c>
      <c r="J100" s="1">
        <v>12</v>
      </c>
      <c r="K100" s="1">
        <v>6</v>
      </c>
      <c r="L100" s="1">
        <v>12</v>
      </c>
      <c r="M100" s="1">
        <v>12</v>
      </c>
      <c r="N100" s="15">
        <f t="shared" ref="N100:N107" si="10">SUM(D100:M100)</f>
        <v>88</v>
      </c>
    </row>
    <row r="101" spans="1:14" x14ac:dyDescent="0.3">
      <c r="A101" s="30"/>
      <c r="B101" s="3">
        <v>3</v>
      </c>
      <c r="C101" s="3" t="s">
        <v>132</v>
      </c>
      <c r="D101" s="1">
        <v>0</v>
      </c>
      <c r="E101" s="1">
        <v>0</v>
      </c>
      <c r="F101" s="1">
        <v>1</v>
      </c>
      <c r="G101" s="1">
        <v>1</v>
      </c>
      <c r="H101" s="1">
        <v>0</v>
      </c>
      <c r="I101" s="1">
        <v>1</v>
      </c>
      <c r="J101" s="1">
        <v>0</v>
      </c>
      <c r="K101" s="1">
        <v>0</v>
      </c>
      <c r="L101" s="1">
        <v>0</v>
      </c>
      <c r="M101" s="1">
        <v>0</v>
      </c>
      <c r="N101" s="15">
        <f t="shared" si="10"/>
        <v>3</v>
      </c>
    </row>
    <row r="102" spans="1:14" x14ac:dyDescent="0.3">
      <c r="A102" s="30"/>
      <c r="B102" s="3">
        <v>4</v>
      </c>
      <c r="C102" s="3" t="s">
        <v>133</v>
      </c>
      <c r="D102" s="1">
        <v>1</v>
      </c>
      <c r="E102" s="1">
        <v>3</v>
      </c>
      <c r="F102" s="1">
        <v>0</v>
      </c>
      <c r="G102" s="1">
        <v>1</v>
      </c>
      <c r="H102" s="1">
        <v>0</v>
      </c>
      <c r="I102" s="1">
        <v>1</v>
      </c>
      <c r="J102" s="1">
        <v>0</v>
      </c>
      <c r="K102" s="1">
        <v>0</v>
      </c>
      <c r="L102" s="1">
        <v>0</v>
      </c>
      <c r="M102" s="1">
        <v>0</v>
      </c>
      <c r="N102" s="15">
        <f t="shared" si="10"/>
        <v>6</v>
      </c>
    </row>
    <row r="103" spans="1:14" x14ac:dyDescent="0.3">
      <c r="A103" s="30"/>
      <c r="B103" s="3">
        <v>5</v>
      </c>
      <c r="C103" s="3" t="s">
        <v>134</v>
      </c>
      <c r="D103" s="1">
        <v>3</v>
      </c>
      <c r="E103" s="1">
        <v>2</v>
      </c>
      <c r="F103" s="1">
        <v>5</v>
      </c>
      <c r="G103" s="1">
        <v>3</v>
      </c>
      <c r="H103" s="1">
        <v>0</v>
      </c>
      <c r="I103" s="1">
        <v>0</v>
      </c>
      <c r="J103" s="1">
        <v>2</v>
      </c>
      <c r="K103" s="1">
        <v>0</v>
      </c>
      <c r="L103" s="1">
        <v>2</v>
      </c>
      <c r="M103" s="1">
        <v>3</v>
      </c>
      <c r="N103" s="15">
        <f t="shared" si="10"/>
        <v>20</v>
      </c>
    </row>
    <row r="104" spans="1:14" x14ac:dyDescent="0.3">
      <c r="A104" s="30"/>
      <c r="B104" s="3">
        <v>6</v>
      </c>
      <c r="C104" s="3" t="s">
        <v>135</v>
      </c>
      <c r="D104" s="1">
        <v>1</v>
      </c>
      <c r="E104" s="1">
        <v>0</v>
      </c>
      <c r="F104" s="1">
        <v>3</v>
      </c>
      <c r="G104" s="1">
        <v>0</v>
      </c>
      <c r="H104" s="1">
        <v>0</v>
      </c>
      <c r="I104" s="1">
        <v>0</v>
      </c>
      <c r="J104" s="1">
        <v>3</v>
      </c>
      <c r="K104" s="1">
        <v>1</v>
      </c>
      <c r="L104" s="1">
        <v>1</v>
      </c>
      <c r="M104" s="1">
        <v>0</v>
      </c>
      <c r="N104" s="15">
        <f t="shared" si="10"/>
        <v>9</v>
      </c>
    </row>
    <row r="105" spans="1:14" x14ac:dyDescent="0.3">
      <c r="A105" s="30"/>
      <c r="B105" s="3">
        <v>7</v>
      </c>
      <c r="C105" s="3" t="s">
        <v>136</v>
      </c>
      <c r="D105" s="1">
        <v>1</v>
      </c>
      <c r="E105" s="1">
        <v>0</v>
      </c>
      <c r="F105" s="1">
        <v>0</v>
      </c>
      <c r="G105" s="1">
        <v>1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5">
        <f t="shared" si="10"/>
        <v>2</v>
      </c>
    </row>
    <row r="106" spans="1:14" x14ac:dyDescent="0.3">
      <c r="A106" s="30"/>
      <c r="B106" s="3">
        <v>8</v>
      </c>
      <c r="C106" s="3" t="s">
        <v>137</v>
      </c>
      <c r="D106" s="1">
        <v>0</v>
      </c>
      <c r="E106" s="1">
        <v>0</v>
      </c>
      <c r="F106" s="1">
        <v>2</v>
      </c>
      <c r="G106" s="1">
        <v>2</v>
      </c>
      <c r="H106" s="1">
        <v>0</v>
      </c>
      <c r="I106" s="1">
        <v>2</v>
      </c>
      <c r="J106" s="1">
        <v>1</v>
      </c>
      <c r="K106" s="1">
        <v>0</v>
      </c>
      <c r="L106" s="1">
        <v>0</v>
      </c>
      <c r="M106" s="1">
        <v>1</v>
      </c>
      <c r="N106" s="15">
        <f t="shared" si="10"/>
        <v>8</v>
      </c>
    </row>
    <row r="107" spans="1:14" ht="15" thickBot="1" x14ac:dyDescent="0.35">
      <c r="A107" s="31"/>
      <c r="B107" s="32">
        <v>9</v>
      </c>
      <c r="C107" s="32" t="s">
        <v>138</v>
      </c>
      <c r="D107" s="33">
        <v>16</v>
      </c>
      <c r="E107" s="33">
        <v>7</v>
      </c>
      <c r="F107" s="33">
        <v>3</v>
      </c>
      <c r="G107" s="33">
        <v>12</v>
      </c>
      <c r="H107" s="33">
        <v>10</v>
      </c>
      <c r="I107" s="33">
        <v>6</v>
      </c>
      <c r="J107" s="33">
        <v>9</v>
      </c>
      <c r="K107" s="33">
        <v>4</v>
      </c>
      <c r="L107" s="33">
        <v>9</v>
      </c>
      <c r="M107" s="33">
        <v>11</v>
      </c>
      <c r="N107" s="34">
        <f t="shared" si="10"/>
        <v>87</v>
      </c>
    </row>
    <row r="108" spans="1:14" ht="15" thickBot="1" x14ac:dyDescent="0.35"/>
    <row r="109" spans="1:14" x14ac:dyDescent="0.3">
      <c r="A109" s="26" t="s">
        <v>37</v>
      </c>
      <c r="B109" s="27">
        <v>1</v>
      </c>
      <c r="C109" s="27" t="s">
        <v>139</v>
      </c>
      <c r="D109" s="28">
        <v>2</v>
      </c>
      <c r="E109" s="28">
        <v>2</v>
      </c>
      <c r="F109" s="28">
        <v>2</v>
      </c>
      <c r="G109" s="28">
        <v>1</v>
      </c>
      <c r="H109" s="28">
        <v>0</v>
      </c>
      <c r="I109" s="28">
        <v>1</v>
      </c>
      <c r="J109" s="28">
        <v>1</v>
      </c>
      <c r="K109" s="28">
        <v>5</v>
      </c>
      <c r="L109" s="28">
        <v>1</v>
      </c>
      <c r="M109" s="28">
        <v>0</v>
      </c>
      <c r="N109" s="29">
        <f>SUM(D109:M109)</f>
        <v>15</v>
      </c>
    </row>
    <row r="110" spans="1:14" x14ac:dyDescent="0.3">
      <c r="A110" s="30"/>
      <c r="B110" s="3">
        <v>2</v>
      </c>
      <c r="C110" s="3" t="s">
        <v>140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1</v>
      </c>
      <c r="L110" s="1">
        <v>0</v>
      </c>
      <c r="M110" s="1">
        <v>0</v>
      </c>
      <c r="N110" s="15">
        <f t="shared" ref="N110:N116" si="11">SUM(D110:M110)</f>
        <v>1</v>
      </c>
    </row>
    <row r="111" spans="1:14" x14ac:dyDescent="0.3">
      <c r="A111" s="30"/>
      <c r="B111" s="3">
        <v>3</v>
      </c>
      <c r="C111" s="3" t="s">
        <v>141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1</v>
      </c>
      <c r="K111" s="1">
        <v>0</v>
      </c>
      <c r="L111" s="1">
        <v>0</v>
      </c>
      <c r="M111" s="1">
        <v>0</v>
      </c>
      <c r="N111" s="15">
        <f t="shared" si="11"/>
        <v>1</v>
      </c>
    </row>
    <row r="112" spans="1:14" x14ac:dyDescent="0.3">
      <c r="A112" s="30"/>
      <c r="B112" s="3">
        <v>4</v>
      </c>
      <c r="C112" s="3" t="s">
        <v>142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5">
        <f t="shared" si="11"/>
        <v>0</v>
      </c>
    </row>
    <row r="113" spans="1:14" x14ac:dyDescent="0.3">
      <c r="A113" s="30"/>
      <c r="B113" s="3">
        <v>5</v>
      </c>
      <c r="C113" s="3" t="s">
        <v>143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5">
        <f t="shared" si="11"/>
        <v>0</v>
      </c>
    </row>
    <row r="114" spans="1:14" x14ac:dyDescent="0.3">
      <c r="A114" s="30"/>
      <c r="B114" s="3">
        <v>6</v>
      </c>
      <c r="C114" s="3" t="s">
        <v>144</v>
      </c>
      <c r="D114" s="1">
        <v>1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5">
        <f t="shared" si="11"/>
        <v>1</v>
      </c>
    </row>
    <row r="115" spans="1:14" x14ac:dyDescent="0.3">
      <c r="A115" s="30"/>
      <c r="B115" s="3">
        <v>7</v>
      </c>
      <c r="C115" s="3" t="s">
        <v>145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5">
        <f t="shared" si="11"/>
        <v>0</v>
      </c>
    </row>
    <row r="116" spans="1:14" ht="15" thickBot="1" x14ac:dyDescent="0.35">
      <c r="A116" s="31"/>
      <c r="B116" s="32">
        <v>8</v>
      </c>
      <c r="C116" s="32" t="s">
        <v>146</v>
      </c>
      <c r="D116" s="33">
        <v>0</v>
      </c>
      <c r="E116" s="33">
        <v>0</v>
      </c>
      <c r="F116" s="33">
        <v>0</v>
      </c>
      <c r="G116" s="33">
        <v>0</v>
      </c>
      <c r="H116" s="33">
        <v>0</v>
      </c>
      <c r="I116" s="33">
        <v>0</v>
      </c>
      <c r="J116" s="33">
        <v>0</v>
      </c>
      <c r="K116" s="33">
        <v>1</v>
      </c>
      <c r="L116" s="33">
        <v>0</v>
      </c>
      <c r="M116" s="33">
        <v>0</v>
      </c>
      <c r="N116" s="34">
        <f t="shared" si="11"/>
        <v>1</v>
      </c>
    </row>
    <row r="117" spans="1:14" ht="15" thickBot="1" x14ac:dyDescent="0.35"/>
    <row r="118" spans="1:14" x14ac:dyDescent="0.3">
      <c r="A118" s="26" t="s">
        <v>38</v>
      </c>
      <c r="B118" s="27">
        <v>1</v>
      </c>
      <c r="C118" s="27" t="s">
        <v>147</v>
      </c>
      <c r="D118" s="28">
        <v>0</v>
      </c>
      <c r="E118" s="28">
        <v>4</v>
      </c>
      <c r="F118" s="28">
        <v>1</v>
      </c>
      <c r="G118" s="28">
        <v>2</v>
      </c>
      <c r="H118" s="28">
        <v>3</v>
      </c>
      <c r="I118" s="28">
        <v>0</v>
      </c>
      <c r="J118" s="28">
        <v>1</v>
      </c>
      <c r="K118" s="28">
        <v>1</v>
      </c>
      <c r="L118" s="28">
        <v>1</v>
      </c>
      <c r="M118" s="28">
        <v>3</v>
      </c>
      <c r="N118" s="29">
        <f>SUM(D118:M118)</f>
        <v>16</v>
      </c>
    </row>
    <row r="119" spans="1:14" x14ac:dyDescent="0.3">
      <c r="A119" s="30"/>
      <c r="B119" s="3">
        <v>2</v>
      </c>
      <c r="C119" s="3" t="s">
        <v>148</v>
      </c>
      <c r="D119" s="1">
        <v>0</v>
      </c>
      <c r="E119" s="1">
        <v>0</v>
      </c>
      <c r="F119" s="1">
        <v>0</v>
      </c>
      <c r="G119" s="1">
        <v>1</v>
      </c>
      <c r="H119" s="1">
        <v>0</v>
      </c>
      <c r="I119" s="1">
        <v>0</v>
      </c>
      <c r="J119" s="1">
        <v>0</v>
      </c>
      <c r="K119" s="1">
        <v>0</v>
      </c>
      <c r="L119" s="1">
        <v>1</v>
      </c>
      <c r="M119" s="1">
        <v>0</v>
      </c>
      <c r="N119" s="15">
        <f t="shared" ref="N119:N126" si="12">SUM(D119:M119)</f>
        <v>2</v>
      </c>
    </row>
    <row r="120" spans="1:14" x14ac:dyDescent="0.3">
      <c r="A120" s="30"/>
      <c r="B120" s="3">
        <v>3</v>
      </c>
      <c r="C120" s="3" t="s">
        <v>149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5">
        <f t="shared" si="12"/>
        <v>0</v>
      </c>
    </row>
    <row r="121" spans="1:14" x14ac:dyDescent="0.3">
      <c r="A121" s="30"/>
      <c r="B121" s="3">
        <v>4</v>
      </c>
      <c r="C121" s="3" t="s">
        <v>150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5">
        <f t="shared" si="12"/>
        <v>0</v>
      </c>
    </row>
    <row r="122" spans="1:14" x14ac:dyDescent="0.3">
      <c r="A122" s="30"/>
      <c r="B122" s="3">
        <v>5</v>
      </c>
      <c r="C122" s="3" t="s">
        <v>151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3</v>
      </c>
      <c r="N122" s="15">
        <f t="shared" si="12"/>
        <v>3</v>
      </c>
    </row>
    <row r="123" spans="1:14" x14ac:dyDescent="0.3">
      <c r="A123" s="30"/>
      <c r="B123" s="3">
        <v>6</v>
      </c>
      <c r="C123" s="3" t="s">
        <v>152</v>
      </c>
      <c r="D123" s="1">
        <v>0</v>
      </c>
      <c r="E123" s="1">
        <v>0</v>
      </c>
      <c r="F123" s="1">
        <v>0</v>
      </c>
      <c r="G123" s="1">
        <v>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5">
        <f t="shared" si="12"/>
        <v>1</v>
      </c>
    </row>
    <row r="124" spans="1:14" x14ac:dyDescent="0.3">
      <c r="A124" s="30"/>
      <c r="B124" s="3">
        <v>7</v>
      </c>
      <c r="C124" s="3" t="s">
        <v>153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5">
        <f t="shared" si="12"/>
        <v>0</v>
      </c>
    </row>
    <row r="125" spans="1:14" x14ac:dyDescent="0.3">
      <c r="A125" s="30"/>
      <c r="B125" s="3">
        <v>8</v>
      </c>
      <c r="C125" s="3" t="s">
        <v>154</v>
      </c>
      <c r="D125" s="1">
        <v>1</v>
      </c>
      <c r="E125" s="1">
        <v>8</v>
      </c>
      <c r="F125" s="1">
        <v>4</v>
      </c>
      <c r="G125" s="1">
        <v>1</v>
      </c>
      <c r="H125" s="1">
        <v>8</v>
      </c>
      <c r="I125" s="1">
        <v>2</v>
      </c>
      <c r="J125" s="1">
        <v>0</v>
      </c>
      <c r="K125" s="1">
        <v>10</v>
      </c>
      <c r="L125" s="1">
        <v>15</v>
      </c>
      <c r="M125" s="1">
        <v>8</v>
      </c>
      <c r="N125" s="15">
        <f t="shared" si="12"/>
        <v>57</v>
      </c>
    </row>
    <row r="126" spans="1:14" ht="15" thickBot="1" x14ac:dyDescent="0.35">
      <c r="A126" s="31"/>
      <c r="B126" s="32">
        <v>9</v>
      </c>
      <c r="C126" s="32" t="s">
        <v>155</v>
      </c>
      <c r="D126" s="33">
        <v>2</v>
      </c>
      <c r="E126" s="33">
        <v>7</v>
      </c>
      <c r="F126" s="33">
        <v>6</v>
      </c>
      <c r="G126" s="33">
        <v>1</v>
      </c>
      <c r="H126" s="33">
        <v>8</v>
      </c>
      <c r="I126" s="33">
        <v>2</v>
      </c>
      <c r="J126" s="33">
        <v>1</v>
      </c>
      <c r="K126" s="33">
        <v>16</v>
      </c>
      <c r="L126" s="33">
        <v>19</v>
      </c>
      <c r="M126" s="33">
        <v>1</v>
      </c>
      <c r="N126" s="34">
        <f t="shared" si="12"/>
        <v>63</v>
      </c>
    </row>
    <row r="127" spans="1:14" ht="15" thickBot="1" x14ac:dyDescent="0.35"/>
    <row r="128" spans="1:14" x14ac:dyDescent="0.3">
      <c r="A128" s="26" t="s">
        <v>39</v>
      </c>
      <c r="B128" s="27">
        <v>1</v>
      </c>
      <c r="C128" s="27" t="s">
        <v>156</v>
      </c>
      <c r="D128" s="28">
        <v>0</v>
      </c>
      <c r="E128" s="28">
        <v>0</v>
      </c>
      <c r="F128" s="28">
        <v>1</v>
      </c>
      <c r="G128" s="28">
        <v>0</v>
      </c>
      <c r="H128" s="28">
        <v>0</v>
      </c>
      <c r="I128" s="28">
        <v>0</v>
      </c>
      <c r="J128" s="28">
        <v>0</v>
      </c>
      <c r="K128" s="28">
        <v>1</v>
      </c>
      <c r="L128" s="28">
        <v>0</v>
      </c>
      <c r="M128" s="28">
        <v>0</v>
      </c>
      <c r="N128" s="29">
        <f>SUM(D128:M128)</f>
        <v>2</v>
      </c>
    </row>
    <row r="129" spans="1:14" x14ac:dyDescent="0.3">
      <c r="A129" s="30"/>
      <c r="B129" s="3">
        <v>2</v>
      </c>
      <c r="C129" s="3" t="s">
        <v>157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5">
        <f t="shared" ref="N129:N136" si="13">SUM(D129:M129)</f>
        <v>0</v>
      </c>
    </row>
    <row r="130" spans="1:14" x14ac:dyDescent="0.3">
      <c r="A130" s="30"/>
      <c r="B130" s="3">
        <v>3</v>
      </c>
      <c r="C130" s="3" t="s">
        <v>158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5">
        <f t="shared" si="13"/>
        <v>0</v>
      </c>
    </row>
    <row r="131" spans="1:14" x14ac:dyDescent="0.3">
      <c r="A131" s="30"/>
      <c r="B131" s="3">
        <v>4</v>
      </c>
      <c r="C131" s="3" t="s">
        <v>159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5">
        <f t="shared" si="13"/>
        <v>0</v>
      </c>
    </row>
    <row r="132" spans="1:14" x14ac:dyDescent="0.3">
      <c r="A132" s="30"/>
      <c r="B132" s="3">
        <v>5</v>
      </c>
      <c r="C132" s="3" t="s">
        <v>160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5">
        <f t="shared" si="13"/>
        <v>0</v>
      </c>
    </row>
    <row r="133" spans="1:14" x14ac:dyDescent="0.3">
      <c r="A133" s="30"/>
      <c r="B133" s="3">
        <v>6</v>
      </c>
      <c r="C133" s="3" t="s">
        <v>161</v>
      </c>
      <c r="D133" s="1">
        <v>2</v>
      </c>
      <c r="E133" s="1">
        <v>3</v>
      </c>
      <c r="F133" s="1">
        <v>1</v>
      </c>
      <c r="G133" s="1">
        <v>0</v>
      </c>
      <c r="H133" s="1">
        <v>0</v>
      </c>
      <c r="I133" s="1">
        <v>1</v>
      </c>
      <c r="J133" s="1">
        <v>0</v>
      </c>
      <c r="K133" s="1">
        <v>0</v>
      </c>
      <c r="L133" s="1">
        <v>1</v>
      </c>
      <c r="M133" s="1">
        <v>1</v>
      </c>
      <c r="N133" s="15">
        <f t="shared" si="13"/>
        <v>9</v>
      </c>
    </row>
    <row r="134" spans="1:14" x14ac:dyDescent="0.3">
      <c r="A134" s="30"/>
      <c r="B134" s="3">
        <v>7</v>
      </c>
      <c r="C134" s="3" t="s">
        <v>162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1</v>
      </c>
      <c r="J134" s="1">
        <v>0</v>
      </c>
      <c r="K134" s="1">
        <v>0</v>
      </c>
      <c r="L134" s="1">
        <v>0</v>
      </c>
      <c r="M134" s="1">
        <v>0</v>
      </c>
      <c r="N134" s="15">
        <f t="shared" si="13"/>
        <v>1</v>
      </c>
    </row>
    <row r="135" spans="1:14" x14ac:dyDescent="0.3">
      <c r="A135" s="30"/>
      <c r="B135" s="3">
        <v>8</v>
      </c>
      <c r="C135" s="3" t="s">
        <v>163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5">
        <f t="shared" si="13"/>
        <v>0</v>
      </c>
    </row>
    <row r="136" spans="1:14" ht="15" thickBot="1" x14ac:dyDescent="0.35">
      <c r="A136" s="31"/>
      <c r="B136" s="32">
        <v>9</v>
      </c>
      <c r="C136" s="32" t="s">
        <v>164</v>
      </c>
      <c r="D136" s="33">
        <v>0</v>
      </c>
      <c r="E136" s="33">
        <v>0</v>
      </c>
      <c r="F136" s="33">
        <v>0</v>
      </c>
      <c r="G136" s="33">
        <v>0</v>
      </c>
      <c r="H136" s="33">
        <v>2</v>
      </c>
      <c r="I136" s="33">
        <v>0</v>
      </c>
      <c r="J136" s="33">
        <v>0</v>
      </c>
      <c r="K136" s="33">
        <v>0</v>
      </c>
      <c r="L136" s="33">
        <v>1</v>
      </c>
      <c r="M136" s="33">
        <v>0</v>
      </c>
      <c r="N136" s="34">
        <f t="shared" si="13"/>
        <v>3</v>
      </c>
    </row>
    <row r="137" spans="1:14" ht="15" thickBot="1" x14ac:dyDescent="0.35"/>
    <row r="138" spans="1:14" x14ac:dyDescent="0.3">
      <c r="A138" s="26" t="s">
        <v>40</v>
      </c>
      <c r="B138" s="27">
        <v>1</v>
      </c>
      <c r="C138" s="27" t="s">
        <v>165</v>
      </c>
      <c r="D138" s="28">
        <v>48</v>
      </c>
      <c r="E138" s="28">
        <v>30</v>
      </c>
      <c r="F138" s="28">
        <v>32</v>
      </c>
      <c r="G138" s="28">
        <v>45</v>
      </c>
      <c r="H138" s="28">
        <v>54</v>
      </c>
      <c r="I138" s="28">
        <v>47</v>
      </c>
      <c r="J138" s="28">
        <v>51</v>
      </c>
      <c r="K138" s="28">
        <v>48</v>
      </c>
      <c r="L138" s="28">
        <v>62</v>
      </c>
      <c r="M138" s="28">
        <v>43</v>
      </c>
      <c r="N138" s="29">
        <f>SUM(D138:M138)</f>
        <v>460</v>
      </c>
    </row>
    <row r="139" spans="1:14" x14ac:dyDescent="0.3">
      <c r="A139" s="30"/>
      <c r="B139" s="3">
        <v>2</v>
      </c>
      <c r="C139" s="3" t="s">
        <v>166</v>
      </c>
      <c r="D139" s="1">
        <v>0</v>
      </c>
      <c r="E139" s="1">
        <v>1</v>
      </c>
      <c r="F139" s="1">
        <v>0</v>
      </c>
      <c r="G139" s="1">
        <v>2</v>
      </c>
      <c r="H139" s="1">
        <v>0</v>
      </c>
      <c r="I139" s="1">
        <v>0</v>
      </c>
      <c r="J139" s="1">
        <v>2</v>
      </c>
      <c r="K139" s="1">
        <v>3</v>
      </c>
      <c r="L139" s="1">
        <v>2</v>
      </c>
      <c r="M139" s="1">
        <v>1</v>
      </c>
      <c r="N139" s="15">
        <f t="shared" ref="N139:N146" si="14">SUM(D139:M139)</f>
        <v>11</v>
      </c>
    </row>
    <row r="140" spans="1:14" x14ac:dyDescent="0.3">
      <c r="A140" s="30"/>
      <c r="B140" s="3">
        <v>3</v>
      </c>
      <c r="C140" s="3" t="s">
        <v>167</v>
      </c>
      <c r="D140" s="1">
        <v>6</v>
      </c>
      <c r="E140" s="1">
        <v>17</v>
      </c>
      <c r="F140" s="1">
        <v>4</v>
      </c>
      <c r="G140" s="1">
        <v>8</v>
      </c>
      <c r="H140" s="1">
        <v>10</v>
      </c>
      <c r="I140" s="1">
        <v>13</v>
      </c>
      <c r="J140" s="1">
        <v>9</v>
      </c>
      <c r="K140" s="1">
        <v>3</v>
      </c>
      <c r="L140" s="1">
        <v>11</v>
      </c>
      <c r="M140" s="1">
        <v>18</v>
      </c>
      <c r="N140" s="15">
        <f t="shared" si="14"/>
        <v>99</v>
      </c>
    </row>
    <row r="141" spans="1:14" x14ac:dyDescent="0.3">
      <c r="A141" s="30"/>
      <c r="B141" s="3">
        <v>4</v>
      </c>
      <c r="C141" s="3" t="s">
        <v>168</v>
      </c>
      <c r="D141" s="1">
        <v>4</v>
      </c>
      <c r="E141" s="1">
        <v>12</v>
      </c>
      <c r="F141" s="1">
        <v>12</v>
      </c>
      <c r="G141" s="1">
        <v>17</v>
      </c>
      <c r="H141" s="1">
        <v>10</v>
      </c>
      <c r="I141" s="1">
        <v>25</v>
      </c>
      <c r="J141" s="1">
        <v>33</v>
      </c>
      <c r="K141" s="1">
        <v>16</v>
      </c>
      <c r="L141" s="1">
        <v>11</v>
      </c>
      <c r="M141" s="1">
        <v>9</v>
      </c>
      <c r="N141" s="15">
        <f t="shared" si="14"/>
        <v>149</v>
      </c>
    </row>
    <row r="142" spans="1:14" x14ac:dyDescent="0.3">
      <c r="A142" s="30"/>
      <c r="B142" s="3">
        <v>5</v>
      </c>
      <c r="C142" s="3" t="s">
        <v>169</v>
      </c>
      <c r="D142" s="1">
        <v>3</v>
      </c>
      <c r="E142" s="1">
        <v>0</v>
      </c>
      <c r="F142" s="1">
        <v>1</v>
      </c>
      <c r="G142" s="1">
        <v>0</v>
      </c>
      <c r="H142" s="1">
        <v>0</v>
      </c>
      <c r="I142" s="1">
        <v>7</v>
      </c>
      <c r="J142" s="1">
        <v>0</v>
      </c>
      <c r="K142" s="1">
        <v>0</v>
      </c>
      <c r="L142" s="1">
        <v>1</v>
      </c>
      <c r="M142" s="1">
        <v>2</v>
      </c>
      <c r="N142" s="15">
        <f t="shared" si="14"/>
        <v>14</v>
      </c>
    </row>
    <row r="143" spans="1:14" x14ac:dyDescent="0.3">
      <c r="A143" s="30"/>
      <c r="B143" s="3">
        <v>6</v>
      </c>
      <c r="C143" s="3" t="s">
        <v>170</v>
      </c>
      <c r="D143" s="1">
        <v>54</v>
      </c>
      <c r="E143" s="1">
        <v>32</v>
      </c>
      <c r="F143" s="1">
        <v>49</v>
      </c>
      <c r="G143" s="1">
        <v>52</v>
      </c>
      <c r="H143" s="1">
        <v>78</v>
      </c>
      <c r="I143" s="1">
        <v>55</v>
      </c>
      <c r="J143" s="1">
        <v>35</v>
      </c>
      <c r="K143" s="1">
        <v>35</v>
      </c>
      <c r="L143" s="1">
        <v>45</v>
      </c>
      <c r="M143" s="1">
        <v>48</v>
      </c>
      <c r="N143" s="15">
        <f t="shared" si="14"/>
        <v>483</v>
      </c>
    </row>
    <row r="144" spans="1:14" x14ac:dyDescent="0.3">
      <c r="A144" s="30"/>
      <c r="B144" s="3">
        <v>7</v>
      </c>
      <c r="C144" s="3" t="s">
        <v>171</v>
      </c>
      <c r="D144" s="1">
        <v>80</v>
      </c>
      <c r="E144" s="1">
        <v>50</v>
      </c>
      <c r="F144" s="1">
        <v>67</v>
      </c>
      <c r="G144" s="1">
        <v>54</v>
      </c>
      <c r="H144" s="1">
        <v>86</v>
      </c>
      <c r="I144" s="1">
        <v>91</v>
      </c>
      <c r="J144" s="1">
        <v>57</v>
      </c>
      <c r="K144" s="1">
        <v>47</v>
      </c>
      <c r="L144" s="1">
        <v>85</v>
      </c>
      <c r="M144" s="1">
        <v>64</v>
      </c>
      <c r="N144" s="15">
        <f t="shared" si="14"/>
        <v>681</v>
      </c>
    </row>
    <row r="145" spans="1:14" x14ac:dyDescent="0.3">
      <c r="A145" s="30"/>
      <c r="B145" s="3">
        <v>8</v>
      </c>
      <c r="C145" s="3" t="s">
        <v>172</v>
      </c>
      <c r="D145" s="1">
        <v>3</v>
      </c>
      <c r="E145" s="1">
        <v>9</v>
      </c>
      <c r="F145" s="1">
        <v>9</v>
      </c>
      <c r="G145" s="1">
        <v>1</v>
      </c>
      <c r="H145" s="1">
        <v>6</v>
      </c>
      <c r="I145" s="1">
        <v>2</v>
      </c>
      <c r="J145" s="1">
        <v>6</v>
      </c>
      <c r="K145" s="1">
        <v>1</v>
      </c>
      <c r="L145" s="1">
        <v>2</v>
      </c>
      <c r="M145" s="1">
        <v>2</v>
      </c>
      <c r="N145" s="15">
        <f t="shared" si="14"/>
        <v>41</v>
      </c>
    </row>
    <row r="146" spans="1:14" ht="15" thickBot="1" x14ac:dyDescent="0.35">
      <c r="A146" s="31"/>
      <c r="B146" s="32">
        <v>9</v>
      </c>
      <c r="C146" s="32" t="s">
        <v>173</v>
      </c>
      <c r="D146" s="33">
        <v>2</v>
      </c>
      <c r="E146" s="33">
        <v>3</v>
      </c>
      <c r="F146" s="33">
        <v>3</v>
      </c>
      <c r="G146" s="33">
        <v>3</v>
      </c>
      <c r="H146" s="33">
        <v>3</v>
      </c>
      <c r="I146" s="33">
        <v>3</v>
      </c>
      <c r="J146" s="33">
        <v>2</v>
      </c>
      <c r="K146" s="33">
        <v>1</v>
      </c>
      <c r="L146" s="33">
        <v>2</v>
      </c>
      <c r="M146" s="33">
        <v>2</v>
      </c>
      <c r="N146" s="34">
        <f t="shared" si="14"/>
        <v>24</v>
      </c>
    </row>
    <row r="147" spans="1:14" ht="15" thickBot="1" x14ac:dyDescent="0.35"/>
    <row r="148" spans="1:14" x14ac:dyDescent="0.3">
      <c r="A148" s="26" t="s">
        <v>41</v>
      </c>
      <c r="B148" s="27">
        <v>1</v>
      </c>
      <c r="C148" s="27" t="s">
        <v>174</v>
      </c>
      <c r="D148" s="28">
        <v>0</v>
      </c>
      <c r="E148" s="28">
        <v>0</v>
      </c>
      <c r="F148" s="28">
        <v>0</v>
      </c>
      <c r="G148" s="28">
        <v>0</v>
      </c>
      <c r="H148" s="28">
        <v>0</v>
      </c>
      <c r="I148" s="28">
        <v>0</v>
      </c>
      <c r="J148" s="28">
        <v>0</v>
      </c>
      <c r="K148" s="28">
        <v>0</v>
      </c>
      <c r="L148" s="28">
        <v>0</v>
      </c>
      <c r="M148" s="28">
        <v>0</v>
      </c>
      <c r="N148" s="29">
        <f>SUM(D148:M148)</f>
        <v>0</v>
      </c>
    </row>
    <row r="149" spans="1:14" x14ac:dyDescent="0.3">
      <c r="A149" s="30"/>
      <c r="B149" s="3">
        <v>2</v>
      </c>
      <c r="C149" s="3" t="s">
        <v>175</v>
      </c>
      <c r="D149" s="1">
        <v>0</v>
      </c>
      <c r="E149" s="1">
        <v>0</v>
      </c>
      <c r="F149" s="1">
        <v>0</v>
      </c>
      <c r="G149" s="1">
        <v>0</v>
      </c>
      <c r="H149" s="1">
        <v>1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5">
        <f t="shared" ref="N149:N156" si="15">SUM(D149:M149)</f>
        <v>1</v>
      </c>
    </row>
    <row r="150" spans="1:14" x14ac:dyDescent="0.3">
      <c r="A150" s="30"/>
      <c r="B150" s="3">
        <v>3</v>
      </c>
      <c r="C150" s="3" t="s">
        <v>176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1</v>
      </c>
      <c r="L150" s="1">
        <v>0</v>
      </c>
      <c r="M150" s="1">
        <v>0</v>
      </c>
      <c r="N150" s="15">
        <f t="shared" si="15"/>
        <v>1</v>
      </c>
    </row>
    <row r="151" spans="1:14" x14ac:dyDescent="0.3">
      <c r="A151" s="30"/>
      <c r="B151" s="3">
        <v>4</v>
      </c>
      <c r="C151" s="3" t="s">
        <v>177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5">
        <f t="shared" si="15"/>
        <v>0</v>
      </c>
    </row>
    <row r="152" spans="1:14" x14ac:dyDescent="0.3">
      <c r="A152" s="30"/>
      <c r="B152" s="3">
        <v>5</v>
      </c>
      <c r="C152" s="3" t="s">
        <v>178</v>
      </c>
      <c r="D152" s="1">
        <v>0</v>
      </c>
      <c r="E152" s="1">
        <v>1</v>
      </c>
      <c r="F152" s="1">
        <v>3</v>
      </c>
      <c r="G152" s="1">
        <v>2</v>
      </c>
      <c r="H152" s="1">
        <v>2</v>
      </c>
      <c r="I152" s="1">
        <v>0</v>
      </c>
      <c r="J152" s="1">
        <v>4</v>
      </c>
      <c r="K152" s="1">
        <v>1</v>
      </c>
      <c r="L152" s="1">
        <v>0</v>
      </c>
      <c r="M152" s="1">
        <v>6</v>
      </c>
      <c r="N152" s="15">
        <f t="shared" si="15"/>
        <v>19</v>
      </c>
    </row>
    <row r="153" spans="1:14" x14ac:dyDescent="0.3">
      <c r="A153" s="30"/>
      <c r="B153" s="3">
        <v>6</v>
      </c>
      <c r="C153" s="3" t="s">
        <v>179</v>
      </c>
      <c r="D153" s="1">
        <v>0</v>
      </c>
      <c r="E153" s="1">
        <v>0</v>
      </c>
      <c r="F153" s="1">
        <v>0</v>
      </c>
      <c r="G153" s="1">
        <v>2</v>
      </c>
      <c r="H153" s="1">
        <v>0</v>
      </c>
      <c r="I153" s="1">
        <v>0</v>
      </c>
      <c r="J153" s="1">
        <v>1</v>
      </c>
      <c r="K153" s="1">
        <v>0</v>
      </c>
      <c r="L153" s="1">
        <v>0</v>
      </c>
      <c r="M153" s="1">
        <v>6</v>
      </c>
      <c r="N153" s="15">
        <f t="shared" si="15"/>
        <v>9</v>
      </c>
    </row>
    <row r="154" spans="1:14" x14ac:dyDescent="0.3">
      <c r="A154" s="30"/>
      <c r="B154" s="3">
        <v>7</v>
      </c>
      <c r="C154" s="3" t="s">
        <v>180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5">
        <f t="shared" si="15"/>
        <v>0</v>
      </c>
    </row>
    <row r="155" spans="1:14" x14ac:dyDescent="0.3">
      <c r="A155" s="30"/>
      <c r="B155" s="3">
        <v>8</v>
      </c>
      <c r="C155" s="3" t="s">
        <v>181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5">
        <f t="shared" si="15"/>
        <v>0</v>
      </c>
    </row>
    <row r="156" spans="1:14" ht="15" thickBot="1" x14ac:dyDescent="0.35">
      <c r="A156" s="31"/>
      <c r="B156" s="32">
        <v>9</v>
      </c>
      <c r="C156" s="32" t="s">
        <v>182</v>
      </c>
      <c r="D156" s="33">
        <v>0</v>
      </c>
      <c r="E156" s="33">
        <v>0</v>
      </c>
      <c r="F156" s="33">
        <v>0</v>
      </c>
      <c r="G156" s="33">
        <v>0</v>
      </c>
      <c r="H156" s="33">
        <v>0</v>
      </c>
      <c r="I156" s="33">
        <v>0</v>
      </c>
      <c r="J156" s="33">
        <v>0</v>
      </c>
      <c r="K156" s="33">
        <v>0</v>
      </c>
      <c r="L156" s="33">
        <v>0</v>
      </c>
      <c r="M156" s="33">
        <v>0</v>
      </c>
      <c r="N156" s="34">
        <f t="shared" si="15"/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Votanti</vt:lpstr>
      <vt:lpstr>Scrutini - Presidente</vt:lpstr>
      <vt:lpstr>Scrutini - Liste</vt:lpstr>
      <vt:lpstr>Scrutini - Preferenze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 Marconato NUOVO PROFILO</dc:creator>
  <cp:lastModifiedBy>Simone Pinton NO ROAMING</cp:lastModifiedBy>
  <dcterms:created xsi:type="dcterms:W3CDTF">2015-06-05T18:19:34Z</dcterms:created>
  <dcterms:modified xsi:type="dcterms:W3CDTF">2025-11-24T21:02:21Z</dcterms:modified>
</cp:coreProperties>
</file>